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/>
  <bookViews>
    <workbookView xWindow="30" yWindow="1170" windowWidth="28755" windowHeight="16125" activeTab="2"/>
  </bookViews>
  <sheets>
    <sheet name="使い方" sheetId="4" r:id="rId1"/>
    <sheet name="Sample" sheetId="1" r:id="rId2"/>
    <sheet name="４月" sheetId="3" r:id="rId3"/>
    <sheet name="５月" sheetId="5" r:id="rId4"/>
    <sheet name="６月" sheetId="6" r:id="rId5"/>
  </sheets>
  <definedNames>
    <definedName name="_xlnm.Print_Area" localSheetId="2">'４月'!$B$1:$H$44</definedName>
    <definedName name="_xlnm.Print_Area" localSheetId="3">'５月'!$B$1:$H$44</definedName>
    <definedName name="_xlnm.Print_Area" localSheetId="4">'６月'!$B$1:$H$44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<sst xmlns="http://schemas.openxmlformats.org/spreadsheetml/2006/main" count="109" uniqueCount="33">
  <si>
    <t>現金出納帳</t>
    <rPh sb="0" eb="2">
      <t>ゲンキン</t>
    </rPh>
    <rPh sb="2" eb="5">
      <t>スイトウチョウ</t>
    </rPh>
    <phoneticPr fontId="2"/>
  </si>
  <si>
    <t>日</t>
    <rPh sb="0" eb="1">
      <t>ヒ</t>
    </rPh>
    <phoneticPr fontId="2"/>
  </si>
  <si>
    <t>差引残高</t>
    <rPh sb="0" eb="2">
      <t>サシヒキ</t>
    </rPh>
    <rPh sb="2" eb="4">
      <t>ザンダカ</t>
    </rPh>
    <phoneticPr fontId="2"/>
  </si>
  <si>
    <t>伝票No.</t>
    <rPh sb="0" eb="2">
      <t>デンピョウ</t>
    </rPh>
    <phoneticPr fontId="2"/>
  </si>
  <si>
    <t>摘　　　要</t>
    <rPh sb="0" eb="1">
      <t>テキ</t>
    </rPh>
    <rPh sb="4" eb="5">
      <t>ヨウ</t>
    </rPh>
    <phoneticPr fontId="2"/>
  </si>
  <si>
    <t>繰　越　</t>
    <rPh sb="0" eb="1">
      <t>クリ</t>
    </rPh>
    <rPh sb="2" eb="3">
      <t>コシ</t>
    </rPh>
    <phoneticPr fontId="2"/>
  </si>
  <si>
    <t>借方金額</t>
    <rPh sb="0" eb="2">
      <t>カリカタ</t>
    </rPh>
    <rPh sb="2" eb="4">
      <t>キンガク</t>
    </rPh>
    <phoneticPr fontId="2"/>
  </si>
  <si>
    <t>貸方金額</t>
    <rPh sb="0" eb="2">
      <t>カシカタ</t>
    </rPh>
    <rPh sb="2" eb="4">
      <t>キンガク</t>
    </rPh>
    <phoneticPr fontId="2"/>
  </si>
  <si>
    <t>No.</t>
  </si>
  <si>
    <t>月</t>
    <rPh sb="0" eb="1">
      <t>ツキ</t>
    </rPh>
    <phoneticPr fontId="2"/>
  </si>
  <si>
    <t>年</t>
    <rPh sb="0" eb="1">
      <t>ネン</t>
    </rPh>
    <phoneticPr fontId="2"/>
  </si>
  <si>
    <t>年</t>
    <rPh sb="0" eb="1">
      <t>ネン</t>
    </rPh>
    <phoneticPr fontId="2"/>
  </si>
  <si>
    <t>科目</t>
    <rPh sb="0" eb="2">
      <t>カモク</t>
    </rPh>
    <phoneticPr fontId="2"/>
  </si>
  <si>
    <t>接待交際費</t>
  </si>
  <si>
    <t>旅費交通費</t>
  </si>
  <si>
    <t>消耗品費</t>
  </si>
  <si>
    <t>車両費</t>
  </si>
  <si>
    <t>賃貸料</t>
  </si>
  <si>
    <t>地代家賃</t>
  </si>
  <si>
    <t>水道光熱費</t>
  </si>
  <si>
    <t>通信費</t>
  </si>
  <si>
    <t>租税公課</t>
  </si>
  <si>
    <t>外注費</t>
  </si>
  <si>
    <t>工具備品</t>
  </si>
  <si>
    <t>修繕費</t>
  </si>
  <si>
    <t>広告宣伝費</t>
  </si>
  <si>
    <t>書籍・新聞</t>
  </si>
  <si>
    <t>荷造運賃</t>
  </si>
  <si>
    <t>支払手数料</t>
  </si>
  <si>
    <t>一括償却資産</t>
  </si>
  <si>
    <t>その他</t>
    <rPh sb="2" eb="3">
      <t>タ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</si>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</sst>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&quot;年&quot;"/>
    <numFmt numFmtId="177" formatCode="#&quot;月&quot;"/>
    <numFmt numFmtId="178" formatCode="General"/>
  </numFmts>
  <fonts count="9">
    <font>
      <sz val="10"/>
      <color theme="1"/>
      <name val="Meiryo UI"/>
      <family val="2"/>
    </font>
    <font>
      <sz val="10"/>
      <name val="Arial"/>
      <family val="2"/>
    </font>
    <font>
      <sz val="6"/>
      <name val="Meiryo UI"/>
      <family val="2"/>
    </font>
    <font>
      <sz val="20"/>
      <color theme="0" tint="-0.4999699890613556"/>
      <name val="HGS明朝B"/>
      <family val="1"/>
    </font>
    <font>
      <sz val="10"/>
      <color theme="0" tint="-0.4999699890613556"/>
      <name val="HGS明朝B"/>
      <family val="1"/>
    </font>
    <font>
      <sz val="10"/>
      <name val="メイリオ"/>
      <family val="3"/>
    </font>
    <font>
      <sz val="11"/>
      <color rgb="FF000000"/>
      <name val="Segoe UI"/>
      <family val="2"/>
    </font>
    <font>
      <sz val="11"/>
      <color rgb="FFFF0000"/>
      <name val="ＭＳ Ｐゴシック"/>
      <family val="2"/>
    </font>
    <font>
      <sz val="10"/>
      <color theme="1"/>
      <name val="Meiryo U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theme="4" tint="0.39998000860214233"/>
      </bottom>
    </border>
    <border>
      <left style="thin">
        <color rgb="FFCC3300"/>
      </left>
      <right style="thin">
        <color theme="4" tint="0.39998000860214233"/>
      </right>
      <top style="thin">
        <color rgb="FFCC3300"/>
      </top>
      <bottom style="thin">
        <color theme="4" tint="0.39998000860214233"/>
      </bottom>
    </border>
    <border>
      <left style="thin">
        <color theme="4" tint="0.39998000860214233"/>
      </left>
      <right style="thin">
        <color rgb="FFCC3300"/>
      </right>
      <top style="thin">
        <color rgb="FFCC3300"/>
      </top>
      <bottom style="thin">
        <color theme="4" tint="0.39998000860214233"/>
      </bottom>
    </border>
    <border>
      <left style="thin">
        <color rgb="FFCC3300"/>
      </left>
      <right style="thin">
        <color rgb="FFCC3300"/>
      </right>
      <top style="thin">
        <color theme="4" tint="0.39998000860214233"/>
      </top>
      <bottom style="thin">
        <color theme="4" tint="0.39998000860214233"/>
      </bottom>
    </border>
    <border>
      <left style="thin">
        <color rgb="FFCC3300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rgb="FFCC3300"/>
      </right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rgb="FFCC3300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rgb="FFCC3300"/>
      </left>
      <right style="thin">
        <color rgb="FFCC3300"/>
      </right>
      <top style="thin">
        <color theme="4" tint="0.39998000860214233"/>
      </top>
      <bottom style="thin">
        <color rgb="FFC00000"/>
      </bottom>
    </border>
    <border>
      <left style="thin">
        <color rgb="FFCC3300"/>
      </left>
      <right style="thin">
        <color theme="4" tint="0.39998000860214233"/>
      </right>
      <top style="thin">
        <color theme="4" tint="0.39998000860214233"/>
      </top>
      <bottom style="thin">
        <color rgb="FFC00000"/>
      </bottom>
    </border>
    <border>
      <left/>
      <right/>
      <top style="thin">
        <color theme="4" tint="0.39998000860214233"/>
      </top>
      <bottom style="thin">
        <color rgb="FFC00000"/>
      </bottom>
    </border>
    <border>
      <left style="thin">
        <color theme="4" tint="0.39998000860214233"/>
      </left>
      <right style="thin">
        <color rgb="FFCC3300"/>
      </right>
      <top style="thin">
        <color theme="4" tint="0.39998000860214233"/>
      </top>
      <bottom style="thin">
        <color rgb="FFC00000"/>
      </bottom>
    </border>
    <border>
      <left/>
      <right/>
      <top/>
      <bottom style="thin">
        <color theme="4" tint="0.39998000860214233"/>
      </bottom>
    </border>
    <border>
      <left/>
      <right style="thin">
        <color rgb="FFCC3300"/>
      </right>
      <top style="thin">
        <color rgb="FFCC3300"/>
      </top>
      <bottom style="thin">
        <color theme="4" tint="0.39998000860214233"/>
      </bottom>
    </border>
    <border>
      <left/>
      <right style="thin">
        <color rgb="FFCC3300"/>
      </right>
      <top style="thin">
        <color theme="4" tint="0.39998000860214233"/>
      </top>
      <bottom style="thin">
        <color theme="4" tint="0.3999800086021423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rgb="FFCC3300"/>
      </left>
      <right style="thin">
        <color rgb="FFCC3300"/>
      </right>
      <top style="thin">
        <color theme="4" tint="0.39998000860214233"/>
      </top>
      <bottom style="thin">
        <color rgb="FFCC3300"/>
      </bottom>
    </border>
    <border>
      <left style="thin">
        <color rgb="FFCC3300"/>
      </left>
      <right/>
      <top style="thin">
        <color theme="4" tint="0.39998000860214233"/>
      </top>
      <bottom style="thin">
        <color rgb="FFC00000"/>
      </bottom>
    </border>
    <border>
      <left/>
      <right style="thin">
        <color rgb="FFCC3300"/>
      </right>
      <top style="thin">
        <color theme="4" tint="0.39998000860214233"/>
      </top>
      <bottom style="thin">
        <color rgb="FFC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</cellStyleXfs>
  <cellXfs count="3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38" fontId="5" fillId="0" borderId="4" xfId="20" applyFont="1" applyBorder="1" applyAlignment="1">
      <alignment vertical="center"/>
    </xf>
    <xf numFmtId="38" fontId="5" fillId="0" borderId="9" xfId="2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9" xfId="2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1" xfId="20" applyFont="1" applyBorder="1" applyAlignment="1">
      <alignment vertical="center"/>
    </xf>
    <xf numFmtId="6" fontId="5" fillId="0" borderId="22" xfId="2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</cellStyles>
  <dxfs count="30">
    <dxf>
      <font>
        <b val="0"/>
        <i val="0"/>
        <u val="none"/>
        <strike val="0"/>
        <sz val="10"/>
        <name val="HGS明朝B"/>
        <family val="1"/>
        <color theme="0" tint="-0.4999699890613556"/>
        <condense val="0"/>
        <extend val="0"/>
      </font>
      <numFmt numFmtId="178" formatCode="General"/>
      <border>
        <left style="thin"/>
        <right/>
        <top style="thin"/>
        <bottom/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HGS明朝B"/>
        <family val="1"/>
        <color theme="0" tint="-0.4999699890613556"/>
        <condense val="0"/>
        <extend val="0"/>
      </font>
      <border>
        <left/>
        <right style="thin"/>
        <top style="thin"/>
        <bottom/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  <border>
        <left/>
        <right style="thin"/>
        <top style="thin"/>
        <bottom style="thin"/>
      </border>
    </dxf>
    <dxf>
      <border>
        <top style="thin">
          <color rgb="FF000000"/>
        </top>
      </border>
    </dxf>
    <dxf>
      <font>
        <i val="0"/>
        <u val="none"/>
        <strike val="0"/>
        <sz val="10"/>
        <name val="メイリオ"/>
        <family val="3"/>
        <color auto="1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</dxf>
    <dxf>
      <border>
        <bottom style="thin">
          <color rgb="FF000000"/>
        </bottom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HGS明朝B"/>
        <family val="1"/>
        <color theme="0" tint="-0.4999699890613556"/>
        <condense val="0"/>
        <extend val="0"/>
      </font>
      <numFmt numFmtId="178" formatCode="General"/>
      <border>
        <left style="thin"/>
        <right/>
        <top style="thin"/>
        <bottom/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HGS明朝B"/>
        <family val="1"/>
        <color theme="0" tint="-0.4999699890613556"/>
        <condense val="0"/>
        <extend val="0"/>
      </font>
      <border>
        <left/>
        <right style="thin"/>
        <top style="thin"/>
        <bottom/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  <border>
        <left/>
        <right style="thin"/>
        <top style="thin"/>
        <bottom style="thin"/>
      </border>
    </dxf>
    <dxf>
      <border>
        <top style="thin">
          <color rgb="FF000000"/>
        </top>
      </border>
    </dxf>
    <dxf>
      <font>
        <i val="0"/>
        <u val="none"/>
        <strike val="0"/>
        <sz val="10"/>
        <name val="メイリオ"/>
        <family val="3"/>
        <color auto="1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</dxf>
    <dxf>
      <border>
        <bottom style="thin">
          <color rgb="FF000000"/>
        </bottom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HGS明朝B"/>
        <family val="1"/>
        <color theme="0" tint="-0.4999699890613556"/>
        <condense val="0"/>
        <extend val="0"/>
      </font>
      <numFmt numFmtId="178" formatCode="General"/>
      <border>
        <left style="thin"/>
        <right/>
        <top style="thin"/>
        <bottom/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HGS明朝B"/>
        <family val="1"/>
        <color theme="0" tint="-0.4999699890613556"/>
        <condense val="0"/>
        <extend val="0"/>
      </font>
      <border>
        <left/>
        <right style="thin"/>
        <top style="thin"/>
        <bottom/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font>
        <i val="0"/>
        <u val="none"/>
        <strike val="0"/>
        <sz val="10"/>
        <name val="メイリオ"/>
        <family val="3"/>
        <color auto="1"/>
      </font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10"/>
        <name val="メイリオ"/>
        <family val="3"/>
        <color auto="1"/>
        <condense val="0"/>
        <extend val="0"/>
      </font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64</xdr:row>
      <xdr:rowOff>38100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2850" cy="11620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5</xdr:row>
      <xdr:rowOff>123825</xdr:rowOff>
    </xdr:from>
    <xdr:ext cx="2466975" cy="638175"/>
    <xdr:sp macro="" textlink="">
      <xdr:nvSpPr>
        <xdr:cNvPr id="2" name="テキスト ボックス 1"/>
        <xdr:cNvSpPr txBox="1"/>
      </xdr:nvSpPr>
      <xdr:spPr>
        <a:xfrm>
          <a:off x="6829425" y="1304925"/>
          <a:ext cx="2466975" cy="6381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前月の繰越金額を入れ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借方・貸方を入力していくと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自動計算で差引残高が算出されます。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テーブル2" displayName="テーブル2" ref="J6:K24" totalsRowShown="0" headerRowDxfId="29" dataDxfId="27" totalsRowDxfId="25" tableBorderDxfId="26" headerRowBorderDxfId="28" totalsRowBorderDxfId="24">
  <autoFilter ref="J6:K24"/>
  <tableColumns count="2">
    <tableColumn id="1" name="科目" dataDxfId="23" totalsRowDxfId="22"/>
    <tableColumn id="2" name="金額" dataDxfId="21" totalsRowFunction="count" totalsRowDxfId="20">
      <calculatedColumnFormula>SUMIF($D$8:$D$44,テーブル2[[#This Row],[科目]],$G$8:$G$44)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テーブル24" displayName="テーブル24" ref="J6:K24" totalsRowShown="0" headerRowDxfId="19" dataDxfId="17" totalsRowDxfId="15" tableBorderDxfId="16" headerRowBorderDxfId="18" totalsRowBorderDxfId="14">
  <autoFilter ref="J6:K24"/>
  <tableColumns count="2">
    <tableColumn id="1" name="科目" dataDxfId="13" totalsRowDxfId="12"/>
    <tableColumn id="2" name="金額" dataDxfId="11" totalsRowFunction="count" totalsRowDxfId="10">
      <calculatedColumnFormula>SUMIF($D$8:$D$44,テーブル24[[#This Row],[科目]],$G$8:$G$44)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4" name="テーブル245" displayName="テーブル245" ref="J6:K24" totalsRowShown="0" headerRowDxfId="9" dataDxfId="7" totalsRowDxfId="5" tableBorderDxfId="6" headerRowBorderDxfId="8" totalsRowBorderDxfId="4">
  <autoFilter ref="J6:K24"/>
  <tableColumns count="2">
    <tableColumn id="1" name="科目" dataDxfId="3" totalsRowDxfId="2"/>
    <tableColumn id="2" name="金額" dataDxfId="1" totalsRowFunction="count" totalsRowDxfId="0">
      <calculatedColumnFormula>SUMIF($D$8:$D$44,テーブル245[[#This Row],[科目]],$G$8:$G$44)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showGridLines="0" workbookViewId="0" topLeftCell="A1">
      <selection activeCell="S23" sqref="S23"/>
    </sheetView>
  </sheetViews>
  <sheetFormatPr defaultColWidth="9.00390625" defaultRowHeight="14.25"/>
  <sheetData/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4"/>
  <sheetViews>
    <sheetView showGridLines="0" workbookViewId="0" topLeftCell="A1"/>
  </sheetViews>
  <sheetFormatPr defaultColWidth="9.00390625" defaultRowHeight="15.75" customHeight="1"/>
  <cols>
    <col min="1" max="1" width="4.625" style="1" customWidth="1"/>
    <col min="2" max="2" width="8.625" style="1" customWidth="1"/>
    <col min="3" max="5" width="3.625" style="1" customWidth="1"/>
    <col min="6" max="6" width="28.625" style="1" customWidth="1"/>
    <col min="7" max="9" width="11.625" style="1" customWidth="1"/>
    <col min="10" max="16384" width="9.00390625" style="1" customWidth="1"/>
  </cols>
  <sheetData>
    <row r="2" spans="2:9" ht="30" customHeight="1">
      <c r="B2" s="33" t="s">
        <v>0</v>
      </c>
      <c r="C2" s="33"/>
      <c r="D2" s="33"/>
      <c r="E2" s="33"/>
      <c r="F2" s="33"/>
      <c r="G2" s="33"/>
      <c r="H2" s="33"/>
      <c r="I2" s="33"/>
    </row>
    <row r="3" spans="6:9" ht="15.95" customHeight="1">
      <c r="F3" s="2"/>
      <c r="G3" s="2"/>
      <c r="H3" s="17" t="s">
        <v>11</v>
      </c>
      <c r="I3" s="17" t="s">
        <v>9</v>
      </c>
    </row>
    <row r="4" spans="6:9" ht="15.95" customHeight="1">
      <c r="F4" s="10"/>
      <c r="G4" s="10"/>
      <c r="H4" s="34" t="s">
        <v>8</v>
      </c>
      <c r="I4" s="34"/>
    </row>
    <row r="6" spans="2:9" ht="23.1" customHeight="1">
      <c r="B6" s="3" t="s">
        <v>3</v>
      </c>
      <c r="C6" s="4" t="s">
        <v>10</v>
      </c>
      <c r="D6" s="11" t="s">
        <v>9</v>
      </c>
      <c r="E6" s="5" t="s">
        <v>1</v>
      </c>
      <c r="F6" s="3" t="s">
        <v>4</v>
      </c>
      <c r="G6" s="3" t="s">
        <v>6</v>
      </c>
      <c r="H6" s="3" t="s">
        <v>7</v>
      </c>
      <c r="I6" s="3" t="s">
        <v>2</v>
      </c>
    </row>
    <row r="7" spans="2:9" ht="15.95" customHeight="1">
      <c r="B7" s="6"/>
      <c r="C7" s="7"/>
      <c r="D7" s="12"/>
      <c r="E7" s="8"/>
      <c r="F7" s="9" t="s">
        <v>5</v>
      </c>
      <c r="G7" s="6"/>
      <c r="H7" s="6"/>
      <c r="I7" s="6">
        <v>150000</v>
      </c>
    </row>
    <row r="8" spans="2:9" ht="15.95" customHeight="1">
      <c r="B8" s="6"/>
      <c r="C8" s="7"/>
      <c r="D8" s="12"/>
      <c r="E8" s="8"/>
      <c r="F8" s="6"/>
      <c r="G8" s="6">
        <v>70000</v>
      </c>
      <c r="H8" s="6">
        <v>50000</v>
      </c>
      <c r="I8" s="6">
        <f>I7+G8-H8</f>
        <v>170000</v>
      </c>
    </row>
    <row r="9" spans="2:9" ht="15.95" customHeight="1">
      <c r="B9" s="6"/>
      <c r="C9" s="7"/>
      <c r="D9" s="12"/>
      <c r="E9" s="8"/>
      <c r="F9" s="6"/>
      <c r="G9" s="6">
        <v>100000</v>
      </c>
      <c r="H9" s="6">
        <v>30000</v>
      </c>
      <c r="I9" s="6">
        <f aca="true" t="shared" si="0" ref="I9:I44">I8+G9-H9</f>
        <v>240000</v>
      </c>
    </row>
    <row r="10" spans="2:9" ht="15.95" customHeight="1">
      <c r="B10" s="6"/>
      <c r="C10" s="7"/>
      <c r="D10" s="12"/>
      <c r="E10" s="8"/>
      <c r="F10" s="6"/>
      <c r="G10" s="6">
        <v>50000</v>
      </c>
      <c r="H10" s="6">
        <v>20000</v>
      </c>
      <c r="I10" s="6">
        <f t="shared" si="0"/>
        <v>270000</v>
      </c>
    </row>
    <row r="11" spans="2:9" ht="15.95" customHeight="1">
      <c r="B11" s="6"/>
      <c r="C11" s="7"/>
      <c r="D11" s="12"/>
      <c r="E11" s="8"/>
      <c r="F11" s="6"/>
      <c r="G11" s="6"/>
      <c r="H11" s="6"/>
      <c r="I11" s="6">
        <f t="shared" si="0"/>
        <v>270000</v>
      </c>
    </row>
    <row r="12" spans="2:9" ht="15.95" customHeight="1">
      <c r="B12" s="6"/>
      <c r="C12" s="7"/>
      <c r="D12" s="12"/>
      <c r="E12" s="8"/>
      <c r="F12" s="6"/>
      <c r="G12" s="6"/>
      <c r="H12" s="6"/>
      <c r="I12" s="6">
        <f t="shared" si="0"/>
        <v>270000</v>
      </c>
    </row>
    <row r="13" spans="2:9" ht="15.95" customHeight="1">
      <c r="B13" s="6"/>
      <c r="C13" s="7"/>
      <c r="D13" s="12"/>
      <c r="E13" s="8"/>
      <c r="F13" s="6"/>
      <c r="G13" s="6"/>
      <c r="H13" s="6"/>
      <c r="I13" s="6">
        <f t="shared" si="0"/>
        <v>270000</v>
      </c>
    </row>
    <row r="14" spans="2:9" ht="15.95" customHeight="1">
      <c r="B14" s="6"/>
      <c r="C14" s="7"/>
      <c r="D14" s="12"/>
      <c r="E14" s="8"/>
      <c r="F14" s="6"/>
      <c r="G14" s="6"/>
      <c r="H14" s="6"/>
      <c r="I14" s="6">
        <f t="shared" si="0"/>
        <v>270000</v>
      </c>
    </row>
    <row r="15" spans="2:9" ht="15.95" customHeight="1">
      <c r="B15" s="6"/>
      <c r="C15" s="7"/>
      <c r="D15" s="12"/>
      <c r="E15" s="8"/>
      <c r="F15" s="6"/>
      <c r="G15" s="6"/>
      <c r="H15" s="6"/>
      <c r="I15" s="6">
        <f t="shared" si="0"/>
        <v>270000</v>
      </c>
    </row>
    <row r="16" spans="2:9" ht="15.95" customHeight="1">
      <c r="B16" s="6"/>
      <c r="C16" s="7"/>
      <c r="D16" s="12"/>
      <c r="E16" s="8"/>
      <c r="F16" s="6"/>
      <c r="G16" s="6"/>
      <c r="H16" s="6"/>
      <c r="I16" s="6">
        <f t="shared" si="0"/>
        <v>270000</v>
      </c>
    </row>
    <row r="17" spans="2:9" ht="15.95" customHeight="1">
      <c r="B17" s="6"/>
      <c r="C17" s="7"/>
      <c r="D17" s="12"/>
      <c r="E17" s="8"/>
      <c r="F17" s="6"/>
      <c r="G17" s="6"/>
      <c r="H17" s="6"/>
      <c r="I17" s="6">
        <f t="shared" si="0"/>
        <v>270000</v>
      </c>
    </row>
    <row r="18" spans="2:9" ht="15.95" customHeight="1">
      <c r="B18" s="6"/>
      <c r="C18" s="7"/>
      <c r="D18" s="12"/>
      <c r="E18" s="8"/>
      <c r="F18" s="6"/>
      <c r="G18" s="6"/>
      <c r="H18" s="6"/>
      <c r="I18" s="6">
        <f t="shared" si="0"/>
        <v>270000</v>
      </c>
    </row>
    <row r="19" spans="2:9" ht="15.95" customHeight="1">
      <c r="B19" s="6"/>
      <c r="C19" s="7"/>
      <c r="D19" s="12"/>
      <c r="E19" s="8"/>
      <c r="F19" s="6"/>
      <c r="G19" s="6"/>
      <c r="H19" s="6"/>
      <c r="I19" s="6">
        <f t="shared" si="0"/>
        <v>270000</v>
      </c>
    </row>
    <row r="20" spans="2:9" ht="15.95" customHeight="1">
      <c r="B20" s="6"/>
      <c r="C20" s="7"/>
      <c r="D20" s="12"/>
      <c r="E20" s="8"/>
      <c r="F20" s="6"/>
      <c r="G20" s="6"/>
      <c r="H20" s="6"/>
      <c r="I20" s="6">
        <f t="shared" si="0"/>
        <v>270000</v>
      </c>
    </row>
    <row r="21" spans="2:9" ht="15.95" customHeight="1">
      <c r="B21" s="6"/>
      <c r="C21" s="7"/>
      <c r="D21" s="12"/>
      <c r="E21" s="8"/>
      <c r="F21" s="6"/>
      <c r="G21" s="6"/>
      <c r="H21" s="6"/>
      <c r="I21" s="6">
        <f t="shared" si="0"/>
        <v>270000</v>
      </c>
    </row>
    <row r="22" spans="2:9" ht="15.95" customHeight="1">
      <c r="B22" s="6"/>
      <c r="C22" s="7"/>
      <c r="D22" s="12"/>
      <c r="E22" s="8"/>
      <c r="F22" s="6"/>
      <c r="G22" s="6"/>
      <c r="H22" s="6"/>
      <c r="I22" s="6">
        <f t="shared" si="0"/>
        <v>270000</v>
      </c>
    </row>
    <row r="23" spans="2:9" ht="15.95" customHeight="1">
      <c r="B23" s="6"/>
      <c r="C23" s="7"/>
      <c r="D23" s="12"/>
      <c r="E23" s="8"/>
      <c r="F23" s="6"/>
      <c r="G23" s="6"/>
      <c r="H23" s="6"/>
      <c r="I23" s="6">
        <f t="shared" si="0"/>
        <v>270000</v>
      </c>
    </row>
    <row r="24" spans="2:9" ht="15.95" customHeight="1">
      <c r="B24" s="6"/>
      <c r="C24" s="7"/>
      <c r="D24" s="12"/>
      <c r="E24" s="8"/>
      <c r="F24" s="6"/>
      <c r="G24" s="6"/>
      <c r="H24" s="6"/>
      <c r="I24" s="6">
        <f t="shared" si="0"/>
        <v>270000</v>
      </c>
    </row>
    <row r="25" spans="2:9" ht="15.95" customHeight="1">
      <c r="B25" s="6"/>
      <c r="C25" s="7"/>
      <c r="D25" s="12"/>
      <c r="E25" s="8"/>
      <c r="F25" s="6"/>
      <c r="G25" s="6"/>
      <c r="H25" s="6"/>
      <c r="I25" s="6">
        <f t="shared" si="0"/>
        <v>270000</v>
      </c>
    </row>
    <row r="26" spans="2:9" ht="15.95" customHeight="1">
      <c r="B26" s="6"/>
      <c r="C26" s="7"/>
      <c r="D26" s="12"/>
      <c r="E26" s="8"/>
      <c r="F26" s="6"/>
      <c r="G26" s="6"/>
      <c r="H26" s="6"/>
      <c r="I26" s="6">
        <f t="shared" si="0"/>
        <v>270000</v>
      </c>
    </row>
    <row r="27" spans="2:9" ht="15.95" customHeight="1">
      <c r="B27" s="6"/>
      <c r="C27" s="7"/>
      <c r="D27" s="12"/>
      <c r="E27" s="8"/>
      <c r="F27" s="6"/>
      <c r="G27" s="6"/>
      <c r="H27" s="6"/>
      <c r="I27" s="6">
        <f t="shared" si="0"/>
        <v>270000</v>
      </c>
    </row>
    <row r="28" spans="2:9" ht="15.95" customHeight="1">
      <c r="B28" s="6"/>
      <c r="C28" s="7"/>
      <c r="D28" s="12"/>
      <c r="E28" s="8"/>
      <c r="F28" s="6"/>
      <c r="G28" s="6"/>
      <c r="H28" s="6"/>
      <c r="I28" s="6">
        <f t="shared" si="0"/>
        <v>270000</v>
      </c>
    </row>
    <row r="29" spans="2:9" ht="15.95" customHeight="1">
      <c r="B29" s="6"/>
      <c r="C29" s="7"/>
      <c r="D29" s="12"/>
      <c r="E29" s="8"/>
      <c r="F29" s="6"/>
      <c r="G29" s="6"/>
      <c r="H29" s="6"/>
      <c r="I29" s="6">
        <f t="shared" si="0"/>
        <v>270000</v>
      </c>
    </row>
    <row r="30" spans="2:9" ht="15.95" customHeight="1">
      <c r="B30" s="6"/>
      <c r="C30" s="7"/>
      <c r="D30" s="12"/>
      <c r="E30" s="8"/>
      <c r="F30" s="6"/>
      <c r="G30" s="6"/>
      <c r="H30" s="6"/>
      <c r="I30" s="6">
        <f t="shared" si="0"/>
        <v>270000</v>
      </c>
    </row>
    <row r="31" spans="2:9" ht="15.95" customHeight="1">
      <c r="B31" s="6"/>
      <c r="C31" s="7"/>
      <c r="D31" s="12"/>
      <c r="E31" s="8"/>
      <c r="F31" s="6"/>
      <c r="G31" s="6"/>
      <c r="H31" s="6"/>
      <c r="I31" s="6">
        <f t="shared" si="0"/>
        <v>270000</v>
      </c>
    </row>
    <row r="32" spans="2:9" ht="15.95" customHeight="1">
      <c r="B32" s="6"/>
      <c r="C32" s="7"/>
      <c r="D32" s="12"/>
      <c r="E32" s="8"/>
      <c r="F32" s="6"/>
      <c r="G32" s="6"/>
      <c r="H32" s="6"/>
      <c r="I32" s="6">
        <f t="shared" si="0"/>
        <v>270000</v>
      </c>
    </row>
    <row r="33" spans="2:9" ht="15.95" customHeight="1">
      <c r="B33" s="6"/>
      <c r="C33" s="7"/>
      <c r="D33" s="12"/>
      <c r="E33" s="8"/>
      <c r="F33" s="6"/>
      <c r="G33" s="6"/>
      <c r="H33" s="6"/>
      <c r="I33" s="6">
        <f t="shared" si="0"/>
        <v>270000</v>
      </c>
    </row>
    <row r="34" spans="2:9" ht="15.95" customHeight="1">
      <c r="B34" s="6"/>
      <c r="C34" s="7"/>
      <c r="D34" s="12"/>
      <c r="E34" s="8"/>
      <c r="F34" s="6"/>
      <c r="G34" s="6"/>
      <c r="H34" s="6"/>
      <c r="I34" s="6">
        <f t="shared" si="0"/>
        <v>270000</v>
      </c>
    </row>
    <row r="35" spans="2:9" ht="15.95" customHeight="1">
      <c r="B35" s="6"/>
      <c r="C35" s="7"/>
      <c r="D35" s="12"/>
      <c r="E35" s="8"/>
      <c r="F35" s="6"/>
      <c r="G35" s="6"/>
      <c r="H35" s="6"/>
      <c r="I35" s="6">
        <f t="shared" si="0"/>
        <v>270000</v>
      </c>
    </row>
    <row r="36" spans="2:9" ht="15.95" customHeight="1">
      <c r="B36" s="6"/>
      <c r="C36" s="7"/>
      <c r="D36" s="12"/>
      <c r="E36" s="8"/>
      <c r="F36" s="6"/>
      <c r="G36" s="6"/>
      <c r="H36" s="6"/>
      <c r="I36" s="6">
        <f t="shared" si="0"/>
        <v>270000</v>
      </c>
    </row>
    <row r="37" spans="2:9" ht="15.95" customHeight="1">
      <c r="B37" s="6"/>
      <c r="C37" s="7"/>
      <c r="D37" s="12"/>
      <c r="E37" s="8"/>
      <c r="F37" s="6"/>
      <c r="G37" s="6"/>
      <c r="H37" s="6"/>
      <c r="I37" s="6">
        <f t="shared" si="0"/>
        <v>270000</v>
      </c>
    </row>
    <row r="38" spans="2:9" ht="15.95" customHeight="1">
      <c r="B38" s="6"/>
      <c r="C38" s="7"/>
      <c r="D38" s="12"/>
      <c r="E38" s="8"/>
      <c r="F38" s="6"/>
      <c r="G38" s="6"/>
      <c r="H38" s="6"/>
      <c r="I38" s="6">
        <f t="shared" si="0"/>
        <v>270000</v>
      </c>
    </row>
    <row r="39" spans="2:9" ht="15.95" customHeight="1">
      <c r="B39" s="6"/>
      <c r="C39" s="7"/>
      <c r="D39" s="12"/>
      <c r="E39" s="8"/>
      <c r="F39" s="6"/>
      <c r="G39" s="6"/>
      <c r="H39" s="6"/>
      <c r="I39" s="6">
        <f t="shared" si="0"/>
        <v>270000</v>
      </c>
    </row>
    <row r="40" spans="2:9" ht="15.95" customHeight="1">
      <c r="B40" s="6"/>
      <c r="C40" s="7"/>
      <c r="D40" s="12"/>
      <c r="E40" s="8"/>
      <c r="F40" s="6"/>
      <c r="G40" s="6"/>
      <c r="H40" s="6"/>
      <c r="I40" s="6">
        <f t="shared" si="0"/>
        <v>270000</v>
      </c>
    </row>
    <row r="41" spans="2:9" ht="15.95" customHeight="1">
      <c r="B41" s="6"/>
      <c r="C41" s="7"/>
      <c r="D41" s="12"/>
      <c r="E41" s="8"/>
      <c r="F41" s="6"/>
      <c r="G41" s="6"/>
      <c r="H41" s="6"/>
      <c r="I41" s="6">
        <f>I40+G41-H41</f>
        <v>270000</v>
      </c>
    </row>
    <row r="42" spans="2:9" ht="15.95" customHeight="1">
      <c r="B42" s="6"/>
      <c r="C42" s="7"/>
      <c r="D42" s="12"/>
      <c r="E42" s="8"/>
      <c r="F42" s="6"/>
      <c r="G42" s="6"/>
      <c r="H42" s="6"/>
      <c r="I42" s="6">
        <f t="shared" si="0"/>
        <v>270000</v>
      </c>
    </row>
    <row r="43" spans="2:9" ht="15.95" customHeight="1">
      <c r="B43" s="6"/>
      <c r="C43" s="7"/>
      <c r="D43" s="12"/>
      <c r="E43" s="8"/>
      <c r="F43" s="6"/>
      <c r="G43" s="6"/>
      <c r="H43" s="6"/>
      <c r="I43" s="6">
        <f>I42+G43-H43</f>
        <v>270000</v>
      </c>
    </row>
    <row r="44" spans="2:9" ht="15.95" customHeight="1">
      <c r="B44" s="13"/>
      <c r="C44" s="14"/>
      <c r="D44" s="15"/>
      <c r="E44" s="16"/>
      <c r="F44" s="13"/>
      <c r="G44" s="13"/>
      <c r="H44" s="13"/>
      <c r="I44" s="13">
        <f t="shared" si="0"/>
        <v>270000</v>
      </c>
    </row>
  </sheetData>
  <mergeCells count="2">
    <mergeCell ref="B2:I2"/>
    <mergeCell ref="H4:I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44"/>
  <sheetViews>
    <sheetView showGridLines="0" tabSelected="1" zoomScale="106" zoomScaleNormal="106" workbookViewId="0" topLeftCell="A1">
      <selection activeCell="O22" sqref="O22"/>
    </sheetView>
  </sheetViews>
  <sheetFormatPr defaultColWidth="9.00390625" defaultRowHeight="15.75" customHeight="1"/>
  <cols>
    <col min="1" max="1" width="4.625" style="1" customWidth="1"/>
    <col min="2" max="2" width="8.625" style="1" customWidth="1"/>
    <col min="3" max="3" width="3.625" style="1" customWidth="1"/>
    <col min="4" max="4" width="12.625" style="1" customWidth="1"/>
    <col min="5" max="5" width="28.625" style="1" customWidth="1"/>
    <col min="6" max="8" width="11.625" style="1" customWidth="1"/>
    <col min="9" max="9" width="9.00390625" style="1" customWidth="1"/>
    <col min="10" max="10" width="11.50390625" style="1" bestFit="1" customWidth="1"/>
    <col min="11" max="11" width="15.00390625" style="1" customWidth="1"/>
    <col min="12" max="18" width="9.00390625" style="1" customWidth="1"/>
    <col min="19" max="16384" width="9.00390625" style="1" customWidth="1"/>
  </cols>
  <sheetData>
    <row r="2" spans="2:8" ht="30" customHeight="1">
      <c r="B2" s="33" t="s">
        <v>0</v>
      </c>
      <c r="C2" s="33"/>
      <c r="D2" s="33"/>
      <c r="E2" s="33"/>
      <c r="F2" s="33"/>
      <c r="G2" s="33"/>
      <c r="H2" s="33"/>
    </row>
    <row r="3" spans="5:8" ht="15.95" customHeight="1">
      <c r="E3" s="10"/>
      <c r="F3" s="10"/>
      <c r="G3" s="22">
        <v>2020</v>
      </c>
      <c r="H3" s="23">
        <v>4</v>
      </c>
    </row>
    <row r="4" spans="5:8" ht="15.95" customHeight="1">
      <c r="E4" s="10"/>
      <c r="F4" s="10"/>
      <c r="G4" s="34" t="s">
        <v>8</v>
      </c>
      <c r="H4" s="34"/>
    </row>
    <row r="6" spans="2:17" ht="23.1" customHeight="1">
      <c r="B6" s="3" t="s">
        <v>3</v>
      </c>
      <c r="C6" s="5" t="s">
        <v>1</v>
      </c>
      <c r="D6" s="24" t="s">
        <v>12</v>
      </c>
      <c r="E6" s="3" t="s">
        <v>4</v>
      </c>
      <c r="F6" s="3" t="s">
        <v>6</v>
      </c>
      <c r="G6" s="3" t="s">
        <v>7</v>
      </c>
      <c r="H6" s="3" t="s">
        <v>2</v>
      </c>
      <c r="J6" s="26" t="s">
        <v>12</v>
      </c>
      <c r="K6" s="27" t="s">
        <v>31</v>
      </c>
      <c r="Q6" s="21"/>
    </row>
    <row r="7" spans="2:11" ht="15.95" customHeight="1">
      <c r="B7" s="6"/>
      <c r="C7" s="8"/>
      <c r="D7" s="25"/>
      <c r="E7" s="9" t="s">
        <v>5</v>
      </c>
      <c r="F7" s="18"/>
      <c r="G7" s="18"/>
      <c r="H7" s="18">
        <v>100000</v>
      </c>
      <c r="J7" s="28" t="s">
        <v>13</v>
      </c>
      <c r="K7" s="29">
        <f>SUMIF($D$8:$D$44,テーブル2[[#This Row],[科目]],$G$8:$G$44)</f>
        <v>6000</v>
      </c>
    </row>
    <row r="8" spans="2:11" ht="15.95" customHeight="1">
      <c r="B8" s="6"/>
      <c r="C8" s="8"/>
      <c r="D8" s="25" t="s">
        <v>13</v>
      </c>
      <c r="E8" s="6"/>
      <c r="F8" s="18"/>
      <c r="G8" s="18">
        <v>6000</v>
      </c>
      <c r="H8" s="18">
        <f>IF(AND(F8="",G8=""),"",H7+F8-G8)</f>
        <v>94000</v>
      </c>
      <c r="J8" s="28" t="s">
        <v>14</v>
      </c>
      <c r="K8" s="29">
        <f>SUMIF($D$8:$D$44,テーブル2[[#This Row],[科目]],$G$8:$G$44)</f>
        <v>0</v>
      </c>
    </row>
    <row r="9" spans="2:11" ht="15.95" customHeight="1">
      <c r="B9" s="6"/>
      <c r="C9" s="8"/>
      <c r="D9" s="25" t="s">
        <v>15</v>
      </c>
      <c r="E9" s="6"/>
      <c r="F9" s="18"/>
      <c r="G9" s="18">
        <v>3000</v>
      </c>
      <c r="H9" s="18">
        <f aca="true" t="shared" si="0" ref="H9:H43">IF(AND(F9="",G9=""),"",H8+F9-G9)</f>
        <v>91000</v>
      </c>
      <c r="J9" s="28" t="s">
        <v>15</v>
      </c>
      <c r="K9" s="29">
        <f>SUMIF($D$8:$D$44,テーブル2[[#This Row],[科目]],$G$8:$G$44)</f>
        <v>3000</v>
      </c>
    </row>
    <row r="10" spans="2:11" ht="15.95" customHeight="1">
      <c r="B10" s="6"/>
      <c r="C10" s="8"/>
      <c r="D10" s="25" t="s">
        <v>17</v>
      </c>
      <c r="E10" s="6"/>
      <c r="F10" s="18"/>
      <c r="G10" s="18">
        <v>56000</v>
      </c>
      <c r="H10" s="18">
        <f t="shared" si="0"/>
        <v>35000</v>
      </c>
      <c r="J10" s="28" t="s">
        <v>16</v>
      </c>
      <c r="K10" s="29">
        <f>SUMIF($D$8:$D$44,テーブル2[[#This Row],[科目]],$G$8:$G$44)</f>
        <v>0</v>
      </c>
    </row>
    <row r="11" spans="2:11" ht="15.95" customHeight="1">
      <c r="B11" s="6"/>
      <c r="C11" s="8"/>
      <c r="D11" s="25"/>
      <c r="E11" s="6"/>
      <c r="F11" s="18"/>
      <c r="G11" s="18"/>
      <c r="H11" s="18" t="str">
        <f t="shared" si="0"/>
        <v/>
      </c>
      <c r="J11" s="28" t="s">
        <v>17</v>
      </c>
      <c r="K11" s="29">
        <f>SUMIF($D$8:$D$44,テーブル2[[#This Row],[科目]],$G$8:$G$44)</f>
        <v>56000</v>
      </c>
    </row>
    <row r="12" spans="2:11" ht="15.95" customHeight="1">
      <c r="B12" s="6"/>
      <c r="C12" s="8"/>
      <c r="D12" s="25"/>
      <c r="E12" s="6"/>
      <c r="F12" s="18"/>
      <c r="G12" s="18"/>
      <c r="H12" s="18" t="str">
        <f t="shared" si="0"/>
        <v/>
      </c>
      <c r="J12" s="28" t="s">
        <v>18</v>
      </c>
      <c r="K12" s="29">
        <f>SUMIF($D$8:$D$44,テーブル2[[#This Row],[科目]],$G$8:$G$44)</f>
        <v>0</v>
      </c>
    </row>
    <row r="13" spans="2:11" ht="15.95" customHeight="1">
      <c r="B13" s="6"/>
      <c r="C13" s="8"/>
      <c r="D13" s="25"/>
      <c r="E13" s="6"/>
      <c r="F13" s="18"/>
      <c r="G13" s="18"/>
      <c r="H13" s="18" t="str">
        <f t="shared" si="0"/>
        <v/>
      </c>
      <c r="J13" s="28" t="s">
        <v>19</v>
      </c>
      <c r="K13" s="29">
        <f>SUMIF($D$8:$D$44,テーブル2[[#This Row],[科目]],$G$8:$G$44)</f>
        <v>0</v>
      </c>
    </row>
    <row r="14" spans="2:11" ht="15.95" customHeight="1">
      <c r="B14" s="6"/>
      <c r="C14" s="8"/>
      <c r="D14" s="25"/>
      <c r="E14" s="6"/>
      <c r="F14" s="18"/>
      <c r="G14" s="18"/>
      <c r="H14" s="18" t="str">
        <f t="shared" si="0"/>
        <v/>
      </c>
      <c r="J14" s="28" t="s">
        <v>20</v>
      </c>
      <c r="K14" s="29">
        <f>SUMIF($D$8:$D$44,テーブル2[[#This Row],[科目]],$G$8:$G$44)</f>
        <v>0</v>
      </c>
    </row>
    <row r="15" spans="2:11" ht="15.95" customHeight="1">
      <c r="B15" s="6"/>
      <c r="C15" s="8"/>
      <c r="D15" s="25"/>
      <c r="E15" s="6"/>
      <c r="F15" s="18"/>
      <c r="G15" s="18"/>
      <c r="H15" s="18" t="str">
        <f t="shared" si="0"/>
        <v/>
      </c>
      <c r="J15" s="28" t="s">
        <v>21</v>
      </c>
      <c r="K15" s="29">
        <f>SUMIF($D$8:$D$44,テーブル2[[#This Row],[科目]],$G$8:$G$44)</f>
        <v>0</v>
      </c>
    </row>
    <row r="16" spans="2:11" ht="15.95" customHeight="1">
      <c r="B16" s="6"/>
      <c r="C16" s="8"/>
      <c r="D16" s="25"/>
      <c r="E16" s="6"/>
      <c r="F16" s="18"/>
      <c r="G16" s="18"/>
      <c r="H16" s="18" t="str">
        <f t="shared" si="0"/>
        <v/>
      </c>
      <c r="J16" s="28" t="s">
        <v>22</v>
      </c>
      <c r="K16" s="29">
        <f>SUMIF($D$8:$D$44,テーブル2[[#This Row],[科目]],$G$8:$G$44)</f>
        <v>0</v>
      </c>
    </row>
    <row r="17" spans="2:11" ht="15.95" customHeight="1">
      <c r="B17" s="6"/>
      <c r="C17" s="8"/>
      <c r="D17" s="25"/>
      <c r="E17" s="6"/>
      <c r="F17" s="18"/>
      <c r="G17" s="18"/>
      <c r="H17" s="18" t="str">
        <f t="shared" si="0"/>
        <v/>
      </c>
      <c r="J17" s="28" t="s">
        <v>23</v>
      </c>
      <c r="K17" s="29">
        <f>SUMIF($D$8:$D$44,テーブル2[[#This Row],[科目]],$G$8:$G$44)</f>
        <v>0</v>
      </c>
    </row>
    <row r="18" spans="2:11" ht="15.95" customHeight="1">
      <c r="B18" s="6"/>
      <c r="C18" s="8"/>
      <c r="D18" s="25"/>
      <c r="E18" s="6"/>
      <c r="F18" s="18"/>
      <c r="G18" s="18"/>
      <c r="H18" s="18" t="str">
        <f t="shared" si="0"/>
        <v/>
      </c>
      <c r="J18" s="28" t="s">
        <v>24</v>
      </c>
      <c r="K18" s="29">
        <f>SUMIF($D$8:$D$44,テーブル2[[#This Row],[科目]],$G$8:$G$44)</f>
        <v>0</v>
      </c>
    </row>
    <row r="19" spans="2:11" ht="15.95" customHeight="1">
      <c r="B19" s="6"/>
      <c r="C19" s="8"/>
      <c r="D19" s="25"/>
      <c r="E19" s="6"/>
      <c r="F19" s="18"/>
      <c r="G19" s="18"/>
      <c r="H19" s="18" t="str">
        <f t="shared" si="0"/>
        <v/>
      </c>
      <c r="J19" s="28" t="s">
        <v>25</v>
      </c>
      <c r="K19" s="29">
        <f>SUMIF($D$8:$D$44,テーブル2[[#This Row],[科目]],$G$8:$G$44)</f>
        <v>0</v>
      </c>
    </row>
    <row r="20" spans="2:11" ht="15.95" customHeight="1">
      <c r="B20" s="6"/>
      <c r="C20" s="8"/>
      <c r="D20" s="25"/>
      <c r="E20" s="6"/>
      <c r="F20" s="18"/>
      <c r="G20" s="18"/>
      <c r="H20" s="18" t="str">
        <f t="shared" si="0"/>
        <v/>
      </c>
      <c r="J20" s="28" t="s">
        <v>26</v>
      </c>
      <c r="K20" s="29">
        <f>SUMIF($D$8:$D$44,テーブル2[[#This Row],[科目]],$G$8:$G$44)</f>
        <v>0</v>
      </c>
    </row>
    <row r="21" spans="2:11" ht="15.95" customHeight="1">
      <c r="B21" s="6"/>
      <c r="C21" s="8"/>
      <c r="D21" s="25"/>
      <c r="E21" s="6"/>
      <c r="F21" s="18"/>
      <c r="G21" s="18"/>
      <c r="H21" s="18" t="str">
        <f t="shared" si="0"/>
        <v/>
      </c>
      <c r="J21" s="28" t="s">
        <v>27</v>
      </c>
      <c r="K21" s="29">
        <f>SUMIF($D$8:$D$44,テーブル2[[#This Row],[科目]],$G$8:$G$44)</f>
        <v>0</v>
      </c>
    </row>
    <row r="22" spans="2:11" ht="15.95" customHeight="1">
      <c r="B22" s="6"/>
      <c r="C22" s="8"/>
      <c r="D22" s="25"/>
      <c r="E22" s="6"/>
      <c r="F22" s="18"/>
      <c r="G22" s="18"/>
      <c r="H22" s="18" t="str">
        <f t="shared" si="0"/>
        <v/>
      </c>
      <c r="J22" s="28" t="s">
        <v>28</v>
      </c>
      <c r="K22" s="29">
        <f>SUMIF($D$8:$D$44,テーブル2[[#This Row],[科目]],$G$8:$G$44)</f>
        <v>0</v>
      </c>
    </row>
    <row r="23" spans="2:11" ht="15.95" customHeight="1">
      <c r="B23" s="6"/>
      <c r="C23" s="8"/>
      <c r="D23" s="25"/>
      <c r="E23" s="6"/>
      <c r="F23" s="18"/>
      <c r="G23" s="18"/>
      <c r="H23" s="18" t="str">
        <f t="shared" si="0"/>
        <v/>
      </c>
      <c r="J23" s="28" t="s">
        <v>29</v>
      </c>
      <c r="K23" s="29">
        <f>SUMIF($D$8:$D$44,テーブル2[[#This Row],[科目]],$G$8:$G$44)</f>
        <v>0</v>
      </c>
    </row>
    <row r="24" spans="2:11" ht="15.95" customHeight="1">
      <c r="B24" s="6"/>
      <c r="C24" s="8"/>
      <c r="D24" s="25"/>
      <c r="E24" s="6"/>
      <c r="F24" s="18"/>
      <c r="G24" s="18"/>
      <c r="H24" s="18" t="str">
        <f t="shared" si="0"/>
        <v/>
      </c>
      <c r="J24" s="30" t="s">
        <v>30</v>
      </c>
      <c r="K24" s="31">
        <f>SUMIF($D$8:$D$44,テーブル2[[#This Row],[科目]],$G$8:$G$44)</f>
        <v>0</v>
      </c>
    </row>
    <row r="25" spans="2:8" ht="15.95" customHeight="1">
      <c r="B25" s="6"/>
      <c r="C25" s="8"/>
      <c r="D25" s="25"/>
      <c r="E25" s="6"/>
      <c r="F25" s="18"/>
      <c r="G25" s="18"/>
      <c r="H25" s="18" t="str">
        <f t="shared" si="0"/>
        <v/>
      </c>
    </row>
    <row r="26" spans="2:8" ht="15.95" customHeight="1">
      <c r="B26" s="6"/>
      <c r="C26" s="8"/>
      <c r="D26" s="25"/>
      <c r="E26" s="6"/>
      <c r="F26" s="18"/>
      <c r="G26" s="18"/>
      <c r="H26" s="18" t="str">
        <f t="shared" si="0"/>
        <v/>
      </c>
    </row>
    <row r="27" spans="2:8" ht="15.95" customHeight="1">
      <c r="B27" s="6"/>
      <c r="C27" s="8"/>
      <c r="D27" s="25"/>
      <c r="E27" s="6"/>
      <c r="F27" s="18"/>
      <c r="G27" s="18"/>
      <c r="H27" s="18" t="str">
        <f t="shared" si="0"/>
        <v/>
      </c>
    </row>
    <row r="28" spans="2:8" ht="15.95" customHeight="1">
      <c r="B28" s="6"/>
      <c r="C28" s="8"/>
      <c r="D28" s="25"/>
      <c r="E28" s="6"/>
      <c r="F28" s="18"/>
      <c r="G28" s="18"/>
      <c r="H28" s="18" t="str">
        <f t="shared" si="0"/>
        <v/>
      </c>
    </row>
    <row r="29" spans="2:8" ht="15.95" customHeight="1">
      <c r="B29" s="6"/>
      <c r="C29" s="8"/>
      <c r="D29" s="25"/>
      <c r="E29" s="6"/>
      <c r="F29" s="18"/>
      <c r="G29" s="18"/>
      <c r="H29" s="18" t="str">
        <f t="shared" si="0"/>
        <v/>
      </c>
    </row>
    <row r="30" spans="2:8" ht="15.95" customHeight="1">
      <c r="B30" s="6"/>
      <c r="C30" s="8"/>
      <c r="D30" s="25"/>
      <c r="E30" s="6"/>
      <c r="F30" s="18"/>
      <c r="G30" s="18"/>
      <c r="H30" s="18" t="str">
        <f t="shared" si="0"/>
        <v/>
      </c>
    </row>
    <row r="31" spans="2:8" ht="15.95" customHeight="1">
      <c r="B31" s="6"/>
      <c r="C31" s="8"/>
      <c r="D31" s="25"/>
      <c r="E31" s="6"/>
      <c r="F31" s="18"/>
      <c r="G31" s="18"/>
      <c r="H31" s="18" t="str">
        <f t="shared" si="0"/>
        <v/>
      </c>
    </row>
    <row r="32" spans="2:8" ht="15.95" customHeight="1">
      <c r="B32" s="6"/>
      <c r="C32" s="8"/>
      <c r="D32" s="25"/>
      <c r="E32" s="6"/>
      <c r="F32" s="18"/>
      <c r="G32" s="18"/>
      <c r="H32" s="18" t="str">
        <f t="shared" si="0"/>
        <v/>
      </c>
    </row>
    <row r="33" spans="2:8" ht="15.95" customHeight="1">
      <c r="B33" s="6"/>
      <c r="C33" s="8"/>
      <c r="D33" s="25"/>
      <c r="E33" s="6"/>
      <c r="F33" s="18"/>
      <c r="G33" s="18"/>
      <c r="H33" s="18" t="str">
        <f t="shared" si="0"/>
        <v/>
      </c>
    </row>
    <row r="34" spans="2:8" ht="15.95" customHeight="1">
      <c r="B34" s="6"/>
      <c r="C34" s="8"/>
      <c r="D34" s="25"/>
      <c r="E34" s="6"/>
      <c r="F34" s="18"/>
      <c r="G34" s="18"/>
      <c r="H34" s="18" t="str">
        <f t="shared" si="0"/>
        <v/>
      </c>
    </row>
    <row r="35" spans="2:8" ht="15.95" customHeight="1">
      <c r="B35" s="6"/>
      <c r="C35" s="8"/>
      <c r="D35" s="25"/>
      <c r="E35" s="6"/>
      <c r="F35" s="18"/>
      <c r="G35" s="18"/>
      <c r="H35" s="18" t="str">
        <f t="shared" si="0"/>
        <v/>
      </c>
    </row>
    <row r="36" spans="2:8" ht="15.95" customHeight="1">
      <c r="B36" s="6"/>
      <c r="C36" s="8"/>
      <c r="D36" s="25"/>
      <c r="E36" s="6"/>
      <c r="F36" s="18"/>
      <c r="G36" s="18"/>
      <c r="H36" s="18" t="str">
        <f t="shared" si="0"/>
        <v/>
      </c>
    </row>
    <row r="37" spans="2:8" ht="15.95" customHeight="1">
      <c r="B37" s="6"/>
      <c r="C37" s="8"/>
      <c r="D37" s="25"/>
      <c r="E37" s="6"/>
      <c r="F37" s="18"/>
      <c r="G37" s="18"/>
      <c r="H37" s="18" t="str">
        <f t="shared" si="0"/>
        <v/>
      </c>
    </row>
    <row r="38" spans="2:8" ht="15.95" customHeight="1">
      <c r="B38" s="6"/>
      <c r="C38" s="8"/>
      <c r="D38" s="25"/>
      <c r="E38" s="6"/>
      <c r="F38" s="18"/>
      <c r="G38" s="18"/>
      <c r="H38" s="18" t="str">
        <f t="shared" si="0"/>
        <v/>
      </c>
    </row>
    <row r="39" spans="2:8" ht="15.95" customHeight="1">
      <c r="B39" s="6"/>
      <c r="C39" s="8"/>
      <c r="D39" s="25"/>
      <c r="E39" s="6"/>
      <c r="F39" s="18"/>
      <c r="G39" s="18"/>
      <c r="H39" s="18" t="str">
        <f t="shared" si="0"/>
        <v/>
      </c>
    </row>
    <row r="40" spans="2:8" ht="15.95" customHeight="1">
      <c r="B40" s="6"/>
      <c r="C40" s="8"/>
      <c r="D40" s="25"/>
      <c r="E40" s="6"/>
      <c r="F40" s="18"/>
      <c r="G40" s="18"/>
      <c r="H40" s="18" t="str">
        <f t="shared" si="0"/>
        <v/>
      </c>
    </row>
    <row r="41" spans="2:8" ht="15.95" customHeight="1">
      <c r="B41" s="6"/>
      <c r="C41" s="8"/>
      <c r="D41" s="25"/>
      <c r="E41" s="6"/>
      <c r="F41" s="18"/>
      <c r="G41" s="18"/>
      <c r="H41" s="18" t="str">
        <f t="shared" si="0"/>
        <v/>
      </c>
    </row>
    <row r="42" spans="2:8" ht="15.95" customHeight="1">
      <c r="B42" s="6"/>
      <c r="C42" s="8"/>
      <c r="D42" s="25"/>
      <c r="E42" s="6"/>
      <c r="F42" s="18"/>
      <c r="G42" s="18"/>
      <c r="H42" s="18" t="str">
        <f t="shared" si="0"/>
        <v/>
      </c>
    </row>
    <row r="43" spans="2:8" ht="15.95" customHeight="1">
      <c r="B43" s="6"/>
      <c r="C43" s="8"/>
      <c r="D43" s="25"/>
      <c r="E43" s="6"/>
      <c r="F43" s="18"/>
      <c r="G43" s="18"/>
      <c r="H43" s="18" t="str">
        <f t="shared" si="0"/>
        <v/>
      </c>
    </row>
    <row r="44" spans="2:8" ht="15.95" customHeight="1">
      <c r="B44" s="35" t="s">
        <v>32</v>
      </c>
      <c r="C44" s="36"/>
      <c r="D44" s="36"/>
      <c r="E44" s="37"/>
      <c r="F44" s="19">
        <f>SUM(F8:F43)</f>
        <v>0</v>
      </c>
      <c r="G44" s="19">
        <f>SUM(G8:G43)</f>
        <v>65000</v>
      </c>
      <c r="H44" s="32">
        <f>H7+F44-G44</f>
        <v>35000</v>
      </c>
    </row>
  </sheetData>
  <mergeCells count="3">
    <mergeCell ref="B2:H2"/>
    <mergeCell ref="G4:H4"/>
    <mergeCell ref="B44:E44"/>
  </mergeCells>
  <dataValidations count="4">
    <dataValidation allowBlank="1" showInputMessage="1" showErrorMessage="1" imeMode="off" sqref="C8:C43 B8:B44 F7:H44"/>
    <dataValidation allowBlank="1" showInputMessage="1" showErrorMessage="1" imeMode="hiragana" sqref="E8:E43"/>
    <dataValidation type="whole" allowBlank="1" showInputMessage="1" showErrorMessage="1" promptTitle="月の数字を入力してください" prompt="４月の場合、４と入力します。" sqref="H3">
      <formula1>1</formula1>
      <formula2>12</formula2>
    </dataValidation>
    <dataValidation type="list" allowBlank="1" showInputMessage="1" showErrorMessage="1" imeMode="off" sqref="D8:D43">
      <formula1>$J$7:$J$24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70D6-05CF-4B66-BB05-CC8E4436BCB5}">
  <dimension ref="B2:Q44"/>
  <sheetViews>
    <sheetView showGridLines="0" zoomScale="106" zoomScaleNormal="106" workbookViewId="0" topLeftCell="A1">
      <selection activeCell="P29" sqref="P29"/>
    </sheetView>
  </sheetViews>
  <sheetFormatPr defaultColWidth="9.00390625" defaultRowHeight="15.75" customHeight="1"/>
  <cols>
    <col min="1" max="1" width="4.625" style="1" customWidth="1"/>
    <col min="2" max="2" width="8.625" style="1" customWidth="1"/>
    <col min="3" max="3" width="3.625" style="1" customWidth="1"/>
    <col min="4" max="4" width="12.625" style="1" customWidth="1"/>
    <col min="5" max="5" width="28.625" style="1" customWidth="1"/>
    <col min="6" max="8" width="11.625" style="1" customWidth="1"/>
    <col min="9" max="9" width="9.00390625" style="1" customWidth="1"/>
    <col min="10" max="10" width="11.50390625" style="1" bestFit="1" customWidth="1"/>
    <col min="11" max="11" width="15.00390625" style="1" customWidth="1"/>
    <col min="12" max="18" width="9.00390625" style="1" customWidth="1"/>
    <col min="19" max="16384" width="9.00390625" style="1" customWidth="1"/>
  </cols>
  <sheetData>
    <row r="2" spans="2:8" ht="30" customHeight="1">
      <c r="B2" s="33" t="s">
        <v>0</v>
      </c>
      <c r="C2" s="33"/>
      <c r="D2" s="33"/>
      <c r="E2" s="33"/>
      <c r="F2" s="33"/>
      <c r="G2" s="33"/>
      <c r="H2" s="33"/>
    </row>
    <row r="3" spans="5:8" ht="15.95" customHeight="1">
      <c r="E3" s="20"/>
      <c r="F3" s="20"/>
      <c r="G3" s="22">
        <v>2020</v>
      </c>
      <c r="H3" s="23">
        <v>5</v>
      </c>
    </row>
    <row r="4" spans="5:8" ht="15.95" customHeight="1">
      <c r="E4" s="20"/>
      <c r="F4" s="20"/>
      <c r="G4" s="34" t="s">
        <v>8</v>
      </c>
      <c r="H4" s="34"/>
    </row>
    <row r="6" spans="2:17" ht="23.1" customHeight="1">
      <c r="B6" s="3" t="s">
        <v>3</v>
      </c>
      <c r="C6" s="5" t="s">
        <v>1</v>
      </c>
      <c r="D6" s="24" t="s">
        <v>12</v>
      </c>
      <c r="E6" s="3" t="s">
        <v>4</v>
      </c>
      <c r="F6" s="3" t="s">
        <v>6</v>
      </c>
      <c r="G6" s="3" t="s">
        <v>7</v>
      </c>
      <c r="H6" s="3" t="s">
        <v>2</v>
      </c>
      <c r="J6" s="26" t="s">
        <v>12</v>
      </c>
      <c r="K6" s="27" t="s">
        <v>31</v>
      </c>
      <c r="Q6" s="21"/>
    </row>
    <row r="7" spans="2:11" ht="15.95" customHeight="1">
      <c r="B7" s="6"/>
      <c r="C7" s="8"/>
      <c r="D7" s="25"/>
      <c r="E7" s="9" t="s">
        <v>5</v>
      </c>
      <c r="F7" s="18"/>
      <c r="G7" s="18"/>
      <c r="H7" s="18">
        <f>'４月'!H44</f>
        <v>35000</v>
      </c>
      <c r="J7" s="28" t="s">
        <v>13</v>
      </c>
      <c r="K7" s="29">
        <f>SUMIF($D$8:$D$44,テーブル24[[#This Row],[科目]],$G$8:$G$44)</f>
        <v>0</v>
      </c>
    </row>
    <row r="8" spans="2:11" ht="15.95" customHeight="1">
      <c r="B8" s="6"/>
      <c r="C8" s="8"/>
      <c r="D8" s="25"/>
      <c r="E8" s="6"/>
      <c r="F8" s="18"/>
      <c r="G8" s="18"/>
      <c r="H8" s="18" t="str">
        <f>IF(AND(F8="",G8=""),"",H7+F8-G8)</f>
        <v/>
      </c>
      <c r="J8" s="28" t="s">
        <v>14</v>
      </c>
      <c r="K8" s="29">
        <f>SUMIF($D$8:$D$44,テーブル24[[#This Row],[科目]],$G$8:$G$44)</f>
        <v>0</v>
      </c>
    </row>
    <row r="9" spans="2:11" ht="15.95" customHeight="1">
      <c r="B9" s="6"/>
      <c r="C9" s="8"/>
      <c r="D9" s="25"/>
      <c r="E9" s="6"/>
      <c r="F9" s="18"/>
      <c r="G9" s="18"/>
      <c r="H9" s="18" t="str">
        <f aca="true" t="shared" si="0" ref="H9:H43">IF(AND(F9="",G9=""),"",H8+F9-G9)</f>
        <v/>
      </c>
      <c r="J9" s="28" t="s">
        <v>15</v>
      </c>
      <c r="K9" s="29">
        <f>SUMIF($D$8:$D$44,テーブル24[[#This Row],[科目]],$G$8:$G$44)</f>
        <v>0</v>
      </c>
    </row>
    <row r="10" spans="2:11" ht="15.95" customHeight="1">
      <c r="B10" s="6"/>
      <c r="C10" s="8"/>
      <c r="D10" s="25"/>
      <c r="E10" s="6"/>
      <c r="F10" s="18"/>
      <c r="G10" s="18"/>
      <c r="H10" s="18" t="str">
        <f t="shared" si="0"/>
        <v/>
      </c>
      <c r="J10" s="28" t="s">
        <v>16</v>
      </c>
      <c r="K10" s="29">
        <f>SUMIF($D$8:$D$44,テーブル24[[#This Row],[科目]],$G$8:$G$44)</f>
        <v>0</v>
      </c>
    </row>
    <row r="11" spans="2:11" ht="15.95" customHeight="1">
      <c r="B11" s="6"/>
      <c r="C11" s="8"/>
      <c r="D11" s="25"/>
      <c r="E11" s="6"/>
      <c r="F11" s="18"/>
      <c r="G11" s="18"/>
      <c r="H11" s="18" t="str">
        <f t="shared" si="0"/>
        <v/>
      </c>
      <c r="J11" s="28" t="s">
        <v>17</v>
      </c>
      <c r="K11" s="29">
        <f>SUMIF($D$8:$D$44,テーブル24[[#This Row],[科目]],$G$8:$G$44)</f>
        <v>0</v>
      </c>
    </row>
    <row r="12" spans="2:11" ht="15.95" customHeight="1">
      <c r="B12" s="6"/>
      <c r="C12" s="8"/>
      <c r="D12" s="25"/>
      <c r="E12" s="6"/>
      <c r="F12" s="18"/>
      <c r="G12" s="18"/>
      <c r="H12" s="18" t="str">
        <f t="shared" si="0"/>
        <v/>
      </c>
      <c r="J12" s="28" t="s">
        <v>18</v>
      </c>
      <c r="K12" s="29">
        <f>SUMIF($D$8:$D$44,テーブル24[[#This Row],[科目]],$G$8:$G$44)</f>
        <v>0</v>
      </c>
    </row>
    <row r="13" spans="2:11" ht="15.95" customHeight="1">
      <c r="B13" s="6"/>
      <c r="C13" s="8"/>
      <c r="D13" s="25"/>
      <c r="E13" s="6"/>
      <c r="F13" s="18"/>
      <c r="G13" s="18"/>
      <c r="H13" s="18" t="str">
        <f t="shared" si="0"/>
        <v/>
      </c>
      <c r="J13" s="28" t="s">
        <v>19</v>
      </c>
      <c r="K13" s="29">
        <f>SUMIF($D$8:$D$44,テーブル24[[#This Row],[科目]],$G$8:$G$44)</f>
        <v>0</v>
      </c>
    </row>
    <row r="14" spans="2:11" ht="15.95" customHeight="1">
      <c r="B14" s="6"/>
      <c r="C14" s="8"/>
      <c r="D14" s="25"/>
      <c r="E14" s="6"/>
      <c r="F14" s="18"/>
      <c r="G14" s="18"/>
      <c r="H14" s="18" t="str">
        <f t="shared" si="0"/>
        <v/>
      </c>
      <c r="J14" s="28" t="s">
        <v>20</v>
      </c>
      <c r="K14" s="29">
        <f>SUMIF($D$8:$D$44,テーブル24[[#This Row],[科目]],$G$8:$G$44)</f>
        <v>0</v>
      </c>
    </row>
    <row r="15" spans="2:11" ht="15.95" customHeight="1">
      <c r="B15" s="6"/>
      <c r="C15" s="8"/>
      <c r="D15" s="25"/>
      <c r="E15" s="6"/>
      <c r="F15" s="18"/>
      <c r="G15" s="18"/>
      <c r="H15" s="18" t="str">
        <f t="shared" si="0"/>
        <v/>
      </c>
      <c r="J15" s="28" t="s">
        <v>21</v>
      </c>
      <c r="K15" s="29">
        <f>SUMIF($D$8:$D$44,テーブル24[[#This Row],[科目]],$G$8:$G$44)</f>
        <v>0</v>
      </c>
    </row>
    <row r="16" spans="2:11" ht="15.95" customHeight="1">
      <c r="B16" s="6"/>
      <c r="C16" s="8"/>
      <c r="D16" s="25"/>
      <c r="E16" s="6"/>
      <c r="F16" s="18"/>
      <c r="G16" s="18"/>
      <c r="H16" s="18" t="str">
        <f t="shared" si="0"/>
        <v/>
      </c>
      <c r="J16" s="28" t="s">
        <v>22</v>
      </c>
      <c r="K16" s="29">
        <f>SUMIF($D$8:$D$44,テーブル24[[#This Row],[科目]],$G$8:$G$44)</f>
        <v>0</v>
      </c>
    </row>
    <row r="17" spans="2:11" ht="15.95" customHeight="1">
      <c r="B17" s="6"/>
      <c r="C17" s="8"/>
      <c r="D17" s="25"/>
      <c r="E17" s="6"/>
      <c r="F17" s="18"/>
      <c r="G17" s="18"/>
      <c r="H17" s="18" t="str">
        <f t="shared" si="0"/>
        <v/>
      </c>
      <c r="J17" s="28" t="s">
        <v>23</v>
      </c>
      <c r="K17" s="29">
        <f>SUMIF($D$8:$D$44,テーブル24[[#This Row],[科目]],$G$8:$G$44)</f>
        <v>0</v>
      </c>
    </row>
    <row r="18" spans="2:11" ht="15.95" customHeight="1">
      <c r="B18" s="6"/>
      <c r="C18" s="8"/>
      <c r="D18" s="25"/>
      <c r="E18" s="6"/>
      <c r="F18" s="18"/>
      <c r="G18" s="18"/>
      <c r="H18" s="18" t="str">
        <f t="shared" si="0"/>
        <v/>
      </c>
      <c r="J18" s="28" t="s">
        <v>24</v>
      </c>
      <c r="K18" s="29">
        <f>SUMIF($D$8:$D$44,テーブル24[[#This Row],[科目]],$G$8:$G$44)</f>
        <v>0</v>
      </c>
    </row>
    <row r="19" spans="2:11" ht="15.95" customHeight="1">
      <c r="B19" s="6"/>
      <c r="C19" s="8"/>
      <c r="D19" s="25"/>
      <c r="E19" s="6"/>
      <c r="F19" s="18"/>
      <c r="G19" s="18"/>
      <c r="H19" s="18" t="str">
        <f t="shared" si="0"/>
        <v/>
      </c>
      <c r="J19" s="28" t="s">
        <v>25</v>
      </c>
      <c r="K19" s="29">
        <f>SUMIF($D$8:$D$44,テーブル24[[#This Row],[科目]],$G$8:$G$44)</f>
        <v>0</v>
      </c>
    </row>
    <row r="20" spans="2:11" ht="15.95" customHeight="1">
      <c r="B20" s="6"/>
      <c r="C20" s="8"/>
      <c r="D20" s="25"/>
      <c r="E20" s="6"/>
      <c r="F20" s="18"/>
      <c r="G20" s="18"/>
      <c r="H20" s="18" t="str">
        <f t="shared" si="0"/>
        <v/>
      </c>
      <c r="J20" s="28" t="s">
        <v>26</v>
      </c>
      <c r="K20" s="29">
        <f>SUMIF($D$8:$D$44,テーブル24[[#This Row],[科目]],$G$8:$G$44)</f>
        <v>0</v>
      </c>
    </row>
    <row r="21" spans="2:11" ht="15.95" customHeight="1">
      <c r="B21" s="6"/>
      <c r="C21" s="8"/>
      <c r="D21" s="25"/>
      <c r="E21" s="6"/>
      <c r="F21" s="18"/>
      <c r="G21" s="18"/>
      <c r="H21" s="18" t="str">
        <f t="shared" si="0"/>
        <v/>
      </c>
      <c r="J21" s="28" t="s">
        <v>27</v>
      </c>
      <c r="K21" s="29">
        <f>SUMIF($D$8:$D$44,テーブル24[[#This Row],[科目]],$G$8:$G$44)</f>
        <v>0</v>
      </c>
    </row>
    <row r="22" spans="2:11" ht="15.95" customHeight="1">
      <c r="B22" s="6"/>
      <c r="C22" s="8"/>
      <c r="D22" s="25"/>
      <c r="E22" s="6"/>
      <c r="F22" s="18"/>
      <c r="G22" s="18"/>
      <c r="H22" s="18" t="str">
        <f t="shared" si="0"/>
        <v/>
      </c>
      <c r="J22" s="28" t="s">
        <v>28</v>
      </c>
      <c r="K22" s="29">
        <f>SUMIF($D$8:$D$44,テーブル24[[#This Row],[科目]],$G$8:$G$44)</f>
        <v>0</v>
      </c>
    </row>
    <row r="23" spans="2:11" ht="15.95" customHeight="1">
      <c r="B23" s="6"/>
      <c r="C23" s="8"/>
      <c r="D23" s="25"/>
      <c r="E23" s="6"/>
      <c r="F23" s="18"/>
      <c r="G23" s="18"/>
      <c r="H23" s="18" t="str">
        <f t="shared" si="0"/>
        <v/>
      </c>
      <c r="J23" s="28" t="s">
        <v>29</v>
      </c>
      <c r="K23" s="29">
        <f>SUMIF($D$8:$D$44,テーブル24[[#This Row],[科目]],$G$8:$G$44)</f>
        <v>0</v>
      </c>
    </row>
    <row r="24" spans="2:11" ht="15.95" customHeight="1">
      <c r="B24" s="6"/>
      <c r="C24" s="8"/>
      <c r="D24" s="25"/>
      <c r="E24" s="6"/>
      <c r="F24" s="18"/>
      <c r="G24" s="18"/>
      <c r="H24" s="18" t="str">
        <f t="shared" si="0"/>
        <v/>
      </c>
      <c r="J24" s="30" t="s">
        <v>30</v>
      </c>
      <c r="K24" s="31">
        <f>SUMIF($D$8:$D$44,テーブル24[[#This Row],[科目]],$G$8:$G$44)</f>
        <v>0</v>
      </c>
    </row>
    <row r="25" spans="2:8" ht="15.95" customHeight="1">
      <c r="B25" s="6"/>
      <c r="C25" s="8"/>
      <c r="D25" s="25"/>
      <c r="E25" s="6"/>
      <c r="F25" s="18"/>
      <c r="G25" s="18"/>
      <c r="H25" s="18" t="str">
        <f t="shared" si="0"/>
        <v/>
      </c>
    </row>
    <row r="26" spans="2:8" ht="15.95" customHeight="1">
      <c r="B26" s="6"/>
      <c r="C26" s="8"/>
      <c r="D26" s="25"/>
      <c r="E26" s="6"/>
      <c r="F26" s="18"/>
      <c r="G26" s="18"/>
      <c r="H26" s="18" t="str">
        <f t="shared" si="0"/>
        <v/>
      </c>
    </row>
    <row r="27" spans="2:8" ht="15.95" customHeight="1">
      <c r="B27" s="6"/>
      <c r="C27" s="8"/>
      <c r="D27" s="25"/>
      <c r="E27" s="6"/>
      <c r="F27" s="18"/>
      <c r="G27" s="18"/>
      <c r="H27" s="18" t="str">
        <f t="shared" si="0"/>
        <v/>
      </c>
    </row>
    <row r="28" spans="2:8" ht="15.95" customHeight="1">
      <c r="B28" s="6"/>
      <c r="C28" s="8"/>
      <c r="D28" s="25"/>
      <c r="E28" s="6"/>
      <c r="F28" s="18"/>
      <c r="G28" s="18"/>
      <c r="H28" s="18" t="str">
        <f t="shared" si="0"/>
        <v/>
      </c>
    </row>
    <row r="29" spans="2:8" ht="15.95" customHeight="1">
      <c r="B29" s="6"/>
      <c r="C29" s="8"/>
      <c r="D29" s="25"/>
      <c r="E29" s="6"/>
      <c r="F29" s="18"/>
      <c r="G29" s="18"/>
      <c r="H29" s="18" t="str">
        <f t="shared" si="0"/>
        <v/>
      </c>
    </row>
    <row r="30" spans="2:8" ht="15.95" customHeight="1">
      <c r="B30" s="6"/>
      <c r="C30" s="8"/>
      <c r="D30" s="25"/>
      <c r="E30" s="6"/>
      <c r="F30" s="18"/>
      <c r="G30" s="18"/>
      <c r="H30" s="18" t="str">
        <f t="shared" si="0"/>
        <v/>
      </c>
    </row>
    <row r="31" spans="2:8" ht="15.95" customHeight="1">
      <c r="B31" s="6"/>
      <c r="C31" s="8"/>
      <c r="D31" s="25"/>
      <c r="E31" s="6"/>
      <c r="F31" s="18"/>
      <c r="G31" s="18"/>
      <c r="H31" s="18" t="str">
        <f t="shared" si="0"/>
        <v/>
      </c>
    </row>
    <row r="32" spans="2:8" ht="15.95" customHeight="1">
      <c r="B32" s="6"/>
      <c r="C32" s="8"/>
      <c r="D32" s="25"/>
      <c r="E32" s="6"/>
      <c r="F32" s="18"/>
      <c r="G32" s="18"/>
      <c r="H32" s="18" t="str">
        <f t="shared" si="0"/>
        <v/>
      </c>
    </row>
    <row r="33" spans="2:8" ht="15.95" customHeight="1">
      <c r="B33" s="6"/>
      <c r="C33" s="8"/>
      <c r="D33" s="25"/>
      <c r="E33" s="6"/>
      <c r="F33" s="18"/>
      <c r="G33" s="18"/>
      <c r="H33" s="18" t="str">
        <f t="shared" si="0"/>
        <v/>
      </c>
    </row>
    <row r="34" spans="2:8" ht="15.95" customHeight="1">
      <c r="B34" s="6"/>
      <c r="C34" s="8"/>
      <c r="D34" s="25"/>
      <c r="E34" s="6"/>
      <c r="F34" s="18"/>
      <c r="G34" s="18"/>
      <c r="H34" s="18" t="str">
        <f t="shared" si="0"/>
        <v/>
      </c>
    </row>
    <row r="35" spans="2:8" ht="15.95" customHeight="1">
      <c r="B35" s="6"/>
      <c r="C35" s="8"/>
      <c r="D35" s="25"/>
      <c r="E35" s="6"/>
      <c r="F35" s="18"/>
      <c r="G35" s="18"/>
      <c r="H35" s="18" t="str">
        <f t="shared" si="0"/>
        <v/>
      </c>
    </row>
    <row r="36" spans="2:8" ht="15.95" customHeight="1">
      <c r="B36" s="6"/>
      <c r="C36" s="8"/>
      <c r="D36" s="25"/>
      <c r="E36" s="6"/>
      <c r="F36" s="18"/>
      <c r="G36" s="18"/>
      <c r="H36" s="18" t="str">
        <f t="shared" si="0"/>
        <v/>
      </c>
    </row>
    <row r="37" spans="2:8" ht="15.95" customHeight="1">
      <c r="B37" s="6"/>
      <c r="C37" s="8"/>
      <c r="D37" s="25"/>
      <c r="E37" s="6"/>
      <c r="F37" s="18"/>
      <c r="G37" s="18"/>
      <c r="H37" s="18" t="str">
        <f t="shared" si="0"/>
        <v/>
      </c>
    </row>
    <row r="38" spans="2:8" ht="15.95" customHeight="1">
      <c r="B38" s="6"/>
      <c r="C38" s="8"/>
      <c r="D38" s="25"/>
      <c r="E38" s="6"/>
      <c r="F38" s="18"/>
      <c r="G38" s="18"/>
      <c r="H38" s="18" t="str">
        <f t="shared" si="0"/>
        <v/>
      </c>
    </row>
    <row r="39" spans="2:8" ht="15.95" customHeight="1">
      <c r="B39" s="6"/>
      <c r="C39" s="8"/>
      <c r="D39" s="25"/>
      <c r="E39" s="6"/>
      <c r="F39" s="18"/>
      <c r="G39" s="18"/>
      <c r="H39" s="18" t="str">
        <f t="shared" si="0"/>
        <v/>
      </c>
    </row>
    <row r="40" spans="2:8" ht="15.95" customHeight="1">
      <c r="B40" s="6"/>
      <c r="C40" s="8"/>
      <c r="D40" s="25"/>
      <c r="E40" s="6"/>
      <c r="F40" s="18"/>
      <c r="G40" s="18"/>
      <c r="H40" s="18" t="str">
        <f t="shared" si="0"/>
        <v/>
      </c>
    </row>
    <row r="41" spans="2:8" ht="15.95" customHeight="1">
      <c r="B41" s="6"/>
      <c r="C41" s="8"/>
      <c r="D41" s="25"/>
      <c r="E41" s="6"/>
      <c r="F41" s="18"/>
      <c r="G41" s="18"/>
      <c r="H41" s="18" t="str">
        <f t="shared" si="0"/>
        <v/>
      </c>
    </row>
    <row r="42" spans="2:8" ht="15.95" customHeight="1">
      <c r="B42" s="6"/>
      <c r="C42" s="8"/>
      <c r="D42" s="25"/>
      <c r="E42" s="6"/>
      <c r="F42" s="18"/>
      <c r="G42" s="18"/>
      <c r="H42" s="18" t="str">
        <f t="shared" si="0"/>
        <v/>
      </c>
    </row>
    <row r="43" spans="2:8" ht="15.95" customHeight="1">
      <c r="B43" s="6"/>
      <c r="C43" s="8"/>
      <c r="D43" s="25"/>
      <c r="E43" s="6"/>
      <c r="F43" s="18"/>
      <c r="G43" s="18"/>
      <c r="H43" s="18" t="str">
        <f t="shared" si="0"/>
        <v/>
      </c>
    </row>
    <row r="44" spans="2:8" ht="15.95" customHeight="1">
      <c r="B44" s="35" t="s">
        <v>32</v>
      </c>
      <c r="C44" s="36"/>
      <c r="D44" s="36"/>
      <c r="E44" s="37"/>
      <c r="F44" s="19">
        <f>SUM(F8:F43)</f>
        <v>0</v>
      </c>
      <c r="G44" s="19">
        <f>SUM(G8:G43)</f>
        <v>0</v>
      </c>
      <c r="H44" s="32">
        <f>H7+F44-G44</f>
        <v>35000</v>
      </c>
    </row>
  </sheetData>
  <mergeCells count="3">
    <mergeCell ref="B2:H2"/>
    <mergeCell ref="G4:H4"/>
    <mergeCell ref="B44:E44"/>
  </mergeCells>
  <dataValidations count="4">
    <dataValidation type="list" allowBlank="1" showInputMessage="1" showErrorMessage="1" imeMode="off" sqref="D8:D43">
      <formula1>$J$7:$J$24</formula1>
    </dataValidation>
    <dataValidation type="whole" allowBlank="1" showInputMessage="1" showErrorMessage="1" promptTitle="月の数字を入力してください" prompt="４月の場合、４と入力します。" sqref="H3">
      <formula1>1</formula1>
      <formula2>12</formula2>
    </dataValidation>
    <dataValidation allowBlank="1" showInputMessage="1" showErrorMessage="1" imeMode="hiragana" sqref="E8:E43"/>
    <dataValidation allowBlank="1" showInputMessage="1" showErrorMessage="1" imeMode="off" sqref="C8:C43 B8:B44 F7:H44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42FF-9B86-439D-81F2-24178FD8D740}">
  <dimension ref="B2:Q44"/>
  <sheetViews>
    <sheetView showGridLines="0" zoomScale="106" zoomScaleNormal="106" workbookViewId="0" topLeftCell="A1">
      <selection activeCell="Q13" sqref="Q13"/>
    </sheetView>
  </sheetViews>
  <sheetFormatPr defaultColWidth="9.00390625" defaultRowHeight="15.75" customHeight="1"/>
  <cols>
    <col min="1" max="1" width="4.625" style="1" customWidth="1"/>
    <col min="2" max="2" width="8.625" style="1" customWidth="1"/>
    <col min="3" max="3" width="3.625" style="1" customWidth="1"/>
    <col min="4" max="4" width="12.625" style="1" customWidth="1"/>
    <col min="5" max="5" width="28.625" style="1" customWidth="1"/>
    <col min="6" max="8" width="11.625" style="1" customWidth="1"/>
    <col min="9" max="9" width="9.00390625" style="1" customWidth="1"/>
    <col min="10" max="10" width="11.50390625" style="1" bestFit="1" customWidth="1"/>
    <col min="11" max="11" width="15.00390625" style="1" customWidth="1"/>
    <col min="12" max="18" width="9.00390625" style="1" customWidth="1"/>
    <col min="19" max="16384" width="9.00390625" style="1" customWidth="1"/>
  </cols>
  <sheetData>
    <row r="2" spans="2:8" ht="30" customHeight="1">
      <c r="B2" s="33" t="s">
        <v>0</v>
      </c>
      <c r="C2" s="33"/>
      <c r="D2" s="33"/>
      <c r="E2" s="33"/>
      <c r="F2" s="33"/>
      <c r="G2" s="33"/>
      <c r="H2" s="33"/>
    </row>
    <row r="3" spans="5:8" ht="15.95" customHeight="1">
      <c r="E3" s="20"/>
      <c r="F3" s="20"/>
      <c r="G3" s="22">
        <v>2020</v>
      </c>
      <c r="H3" s="23">
        <v>6</v>
      </c>
    </row>
    <row r="4" spans="5:8" ht="15.95" customHeight="1">
      <c r="E4" s="20"/>
      <c r="F4" s="20"/>
      <c r="G4" s="34" t="s">
        <v>8</v>
      </c>
      <c r="H4" s="34"/>
    </row>
    <row r="6" spans="2:17" ht="23.1" customHeight="1">
      <c r="B6" s="3" t="s">
        <v>3</v>
      </c>
      <c r="C6" s="5" t="s">
        <v>1</v>
      </c>
      <c r="D6" s="24" t="s">
        <v>12</v>
      </c>
      <c r="E6" s="3" t="s">
        <v>4</v>
      </c>
      <c r="F6" s="3" t="s">
        <v>6</v>
      </c>
      <c r="G6" s="3" t="s">
        <v>7</v>
      </c>
      <c r="H6" s="3" t="s">
        <v>2</v>
      </c>
      <c r="J6" s="26" t="s">
        <v>12</v>
      </c>
      <c r="K6" s="27" t="s">
        <v>31</v>
      </c>
      <c r="Q6" s="21"/>
    </row>
    <row r="7" spans="2:11" ht="15.95" customHeight="1">
      <c r="B7" s="6"/>
      <c r="C7" s="8"/>
      <c r="D7" s="25"/>
      <c r="E7" s="9" t="s">
        <v>5</v>
      </c>
      <c r="F7" s="18"/>
      <c r="G7" s="18"/>
      <c r="H7" s="18">
        <f>'５月'!H44</f>
        <v>35000</v>
      </c>
      <c r="J7" s="28" t="s">
        <v>13</v>
      </c>
      <c r="K7" s="29">
        <f>SUMIF($D$8:$D$44,テーブル245[[#This Row],[科目]],$G$8:$G$44)</f>
        <v>0</v>
      </c>
    </row>
    <row r="8" spans="2:11" ht="15.95" customHeight="1">
      <c r="B8" s="6"/>
      <c r="C8" s="8"/>
      <c r="D8" s="25"/>
      <c r="E8" s="6"/>
      <c r="F8" s="18"/>
      <c r="G8" s="18"/>
      <c r="H8" s="18" t="str">
        <f>IF(AND(F8="",G8=""),"",H7+F8-G8)</f>
        <v/>
      </c>
      <c r="J8" s="28" t="s">
        <v>14</v>
      </c>
      <c r="K8" s="29">
        <f>SUMIF($D$8:$D$44,テーブル245[[#This Row],[科目]],$G$8:$G$44)</f>
        <v>0</v>
      </c>
    </row>
    <row r="9" spans="2:11" ht="15.95" customHeight="1">
      <c r="B9" s="6"/>
      <c r="C9" s="8"/>
      <c r="D9" s="25"/>
      <c r="E9" s="6"/>
      <c r="F9" s="18"/>
      <c r="G9" s="18"/>
      <c r="H9" s="18" t="str">
        <f aca="true" t="shared" si="0" ref="H9:H43">IF(AND(F9="",G9=""),"",H8+F9-G9)</f>
        <v/>
      </c>
      <c r="J9" s="28" t="s">
        <v>15</v>
      </c>
      <c r="K9" s="29">
        <f>SUMIF($D$8:$D$44,テーブル245[[#This Row],[科目]],$G$8:$G$44)</f>
        <v>0</v>
      </c>
    </row>
    <row r="10" spans="2:11" ht="15.95" customHeight="1">
      <c r="B10" s="6"/>
      <c r="C10" s="8"/>
      <c r="D10" s="25"/>
      <c r="E10" s="6"/>
      <c r="F10" s="18"/>
      <c r="G10" s="18"/>
      <c r="H10" s="18" t="str">
        <f t="shared" si="0"/>
        <v/>
      </c>
      <c r="J10" s="28" t="s">
        <v>16</v>
      </c>
      <c r="K10" s="29">
        <f>SUMIF($D$8:$D$44,テーブル245[[#This Row],[科目]],$G$8:$G$44)</f>
        <v>0</v>
      </c>
    </row>
    <row r="11" spans="2:11" ht="15.95" customHeight="1">
      <c r="B11" s="6"/>
      <c r="C11" s="8"/>
      <c r="D11" s="25"/>
      <c r="E11" s="6"/>
      <c r="F11" s="18"/>
      <c r="G11" s="18"/>
      <c r="H11" s="18" t="str">
        <f t="shared" si="0"/>
        <v/>
      </c>
      <c r="J11" s="28" t="s">
        <v>17</v>
      </c>
      <c r="K11" s="29">
        <f>SUMIF($D$8:$D$44,テーブル245[[#This Row],[科目]],$G$8:$G$44)</f>
        <v>0</v>
      </c>
    </row>
    <row r="12" spans="2:11" ht="15.95" customHeight="1">
      <c r="B12" s="6"/>
      <c r="C12" s="8"/>
      <c r="D12" s="25"/>
      <c r="E12" s="6"/>
      <c r="F12" s="18"/>
      <c r="G12" s="18"/>
      <c r="H12" s="18" t="str">
        <f t="shared" si="0"/>
        <v/>
      </c>
      <c r="J12" s="28" t="s">
        <v>18</v>
      </c>
      <c r="K12" s="29">
        <f>SUMIF($D$8:$D$44,テーブル245[[#This Row],[科目]],$G$8:$G$44)</f>
        <v>0</v>
      </c>
    </row>
    <row r="13" spans="2:11" ht="15.95" customHeight="1">
      <c r="B13" s="6"/>
      <c r="C13" s="8"/>
      <c r="D13" s="25"/>
      <c r="E13" s="6"/>
      <c r="F13" s="18"/>
      <c r="G13" s="18"/>
      <c r="H13" s="18" t="str">
        <f t="shared" si="0"/>
        <v/>
      </c>
      <c r="J13" s="28" t="s">
        <v>19</v>
      </c>
      <c r="K13" s="29">
        <f>SUMIF($D$8:$D$44,テーブル245[[#This Row],[科目]],$G$8:$G$44)</f>
        <v>0</v>
      </c>
    </row>
    <row r="14" spans="2:11" ht="15.95" customHeight="1">
      <c r="B14" s="6"/>
      <c r="C14" s="8"/>
      <c r="D14" s="25"/>
      <c r="E14" s="6"/>
      <c r="F14" s="18"/>
      <c r="G14" s="18"/>
      <c r="H14" s="18" t="str">
        <f t="shared" si="0"/>
        <v/>
      </c>
      <c r="J14" s="28" t="s">
        <v>20</v>
      </c>
      <c r="K14" s="29">
        <f>SUMIF($D$8:$D$44,テーブル245[[#This Row],[科目]],$G$8:$G$44)</f>
        <v>0</v>
      </c>
    </row>
    <row r="15" spans="2:11" ht="15.95" customHeight="1">
      <c r="B15" s="6"/>
      <c r="C15" s="8"/>
      <c r="D15" s="25"/>
      <c r="E15" s="6"/>
      <c r="F15" s="18"/>
      <c r="G15" s="18"/>
      <c r="H15" s="18" t="str">
        <f t="shared" si="0"/>
        <v/>
      </c>
      <c r="J15" s="28" t="s">
        <v>21</v>
      </c>
      <c r="K15" s="29">
        <f>SUMIF($D$8:$D$44,テーブル245[[#This Row],[科目]],$G$8:$G$44)</f>
        <v>0</v>
      </c>
    </row>
    <row r="16" spans="2:11" ht="15.95" customHeight="1">
      <c r="B16" s="6"/>
      <c r="C16" s="8"/>
      <c r="D16" s="25"/>
      <c r="E16" s="6"/>
      <c r="F16" s="18"/>
      <c r="G16" s="18"/>
      <c r="H16" s="18" t="str">
        <f t="shared" si="0"/>
        <v/>
      </c>
      <c r="J16" s="28" t="s">
        <v>22</v>
      </c>
      <c r="K16" s="29">
        <f>SUMIF($D$8:$D$44,テーブル245[[#This Row],[科目]],$G$8:$G$44)</f>
        <v>0</v>
      </c>
    </row>
    <row r="17" spans="2:11" ht="15.95" customHeight="1">
      <c r="B17" s="6"/>
      <c r="C17" s="8"/>
      <c r="D17" s="25"/>
      <c r="E17" s="6"/>
      <c r="F17" s="18"/>
      <c r="G17" s="18"/>
      <c r="H17" s="18" t="str">
        <f t="shared" si="0"/>
        <v/>
      </c>
      <c r="J17" s="28" t="s">
        <v>23</v>
      </c>
      <c r="K17" s="29">
        <f>SUMIF($D$8:$D$44,テーブル245[[#This Row],[科目]],$G$8:$G$44)</f>
        <v>0</v>
      </c>
    </row>
    <row r="18" spans="2:11" ht="15.95" customHeight="1">
      <c r="B18" s="6"/>
      <c r="C18" s="8"/>
      <c r="D18" s="25"/>
      <c r="E18" s="6"/>
      <c r="F18" s="18"/>
      <c r="G18" s="18"/>
      <c r="H18" s="18" t="str">
        <f t="shared" si="0"/>
        <v/>
      </c>
      <c r="J18" s="28" t="s">
        <v>24</v>
      </c>
      <c r="K18" s="29">
        <f>SUMIF($D$8:$D$44,テーブル245[[#This Row],[科目]],$G$8:$G$44)</f>
        <v>0</v>
      </c>
    </row>
    <row r="19" spans="2:11" ht="15.95" customHeight="1">
      <c r="B19" s="6"/>
      <c r="C19" s="8"/>
      <c r="D19" s="25"/>
      <c r="E19" s="6"/>
      <c r="F19" s="18"/>
      <c r="G19" s="18"/>
      <c r="H19" s="18" t="str">
        <f t="shared" si="0"/>
        <v/>
      </c>
      <c r="J19" s="28" t="s">
        <v>25</v>
      </c>
      <c r="K19" s="29">
        <f>SUMIF($D$8:$D$44,テーブル245[[#This Row],[科目]],$G$8:$G$44)</f>
        <v>0</v>
      </c>
    </row>
    <row r="20" spans="2:11" ht="15.95" customHeight="1">
      <c r="B20" s="6"/>
      <c r="C20" s="8"/>
      <c r="D20" s="25"/>
      <c r="E20" s="6"/>
      <c r="F20" s="18"/>
      <c r="G20" s="18"/>
      <c r="H20" s="18" t="str">
        <f t="shared" si="0"/>
        <v/>
      </c>
      <c r="J20" s="28" t="s">
        <v>26</v>
      </c>
      <c r="K20" s="29">
        <f>SUMIF($D$8:$D$44,テーブル245[[#This Row],[科目]],$G$8:$G$44)</f>
        <v>0</v>
      </c>
    </row>
    <row r="21" spans="2:11" ht="15.95" customHeight="1">
      <c r="B21" s="6"/>
      <c r="C21" s="8"/>
      <c r="D21" s="25"/>
      <c r="E21" s="6"/>
      <c r="F21" s="18"/>
      <c r="G21" s="18"/>
      <c r="H21" s="18" t="str">
        <f t="shared" si="0"/>
        <v/>
      </c>
      <c r="J21" s="28" t="s">
        <v>27</v>
      </c>
      <c r="K21" s="29">
        <f>SUMIF($D$8:$D$44,テーブル245[[#This Row],[科目]],$G$8:$G$44)</f>
        <v>0</v>
      </c>
    </row>
    <row r="22" spans="2:11" ht="15.95" customHeight="1">
      <c r="B22" s="6"/>
      <c r="C22" s="8"/>
      <c r="D22" s="25"/>
      <c r="E22" s="6"/>
      <c r="F22" s="18"/>
      <c r="G22" s="18"/>
      <c r="H22" s="18" t="str">
        <f t="shared" si="0"/>
        <v/>
      </c>
      <c r="J22" s="28" t="s">
        <v>28</v>
      </c>
      <c r="K22" s="29">
        <f>SUMIF($D$8:$D$44,テーブル245[[#This Row],[科目]],$G$8:$G$44)</f>
        <v>0</v>
      </c>
    </row>
    <row r="23" spans="2:11" ht="15.95" customHeight="1">
      <c r="B23" s="6"/>
      <c r="C23" s="8"/>
      <c r="D23" s="25"/>
      <c r="E23" s="6"/>
      <c r="F23" s="18"/>
      <c r="G23" s="18"/>
      <c r="H23" s="18" t="str">
        <f t="shared" si="0"/>
        <v/>
      </c>
      <c r="J23" s="28" t="s">
        <v>29</v>
      </c>
      <c r="K23" s="29">
        <f>SUMIF($D$8:$D$44,テーブル245[[#This Row],[科目]],$G$8:$G$44)</f>
        <v>0</v>
      </c>
    </row>
    <row r="24" spans="2:11" ht="15.95" customHeight="1">
      <c r="B24" s="6"/>
      <c r="C24" s="8"/>
      <c r="D24" s="25"/>
      <c r="E24" s="6"/>
      <c r="F24" s="18"/>
      <c r="G24" s="18"/>
      <c r="H24" s="18" t="str">
        <f t="shared" si="0"/>
        <v/>
      </c>
      <c r="J24" s="30" t="s">
        <v>30</v>
      </c>
      <c r="K24" s="31">
        <f>SUMIF($D$8:$D$44,テーブル245[[#This Row],[科目]],$G$8:$G$44)</f>
        <v>0</v>
      </c>
    </row>
    <row r="25" spans="2:8" ht="15.95" customHeight="1">
      <c r="B25" s="6"/>
      <c r="C25" s="8"/>
      <c r="D25" s="25"/>
      <c r="E25" s="6"/>
      <c r="F25" s="18"/>
      <c r="G25" s="18"/>
      <c r="H25" s="18" t="str">
        <f t="shared" si="0"/>
        <v/>
      </c>
    </row>
    <row r="26" spans="2:8" ht="15.95" customHeight="1">
      <c r="B26" s="6"/>
      <c r="C26" s="8"/>
      <c r="D26" s="25"/>
      <c r="E26" s="6"/>
      <c r="F26" s="18"/>
      <c r="G26" s="18"/>
      <c r="H26" s="18" t="str">
        <f t="shared" si="0"/>
        <v/>
      </c>
    </row>
    <row r="27" spans="2:8" ht="15.95" customHeight="1">
      <c r="B27" s="6"/>
      <c r="C27" s="8"/>
      <c r="D27" s="25"/>
      <c r="E27" s="6"/>
      <c r="F27" s="18"/>
      <c r="G27" s="18"/>
      <c r="H27" s="18" t="str">
        <f t="shared" si="0"/>
        <v/>
      </c>
    </row>
    <row r="28" spans="2:8" ht="15.95" customHeight="1">
      <c r="B28" s="6"/>
      <c r="C28" s="8"/>
      <c r="D28" s="25"/>
      <c r="E28" s="6"/>
      <c r="F28" s="18"/>
      <c r="G28" s="18"/>
      <c r="H28" s="18" t="str">
        <f t="shared" si="0"/>
        <v/>
      </c>
    </row>
    <row r="29" spans="2:8" ht="15.95" customHeight="1">
      <c r="B29" s="6"/>
      <c r="C29" s="8"/>
      <c r="D29" s="25"/>
      <c r="E29" s="6"/>
      <c r="F29" s="18"/>
      <c r="G29" s="18"/>
      <c r="H29" s="18" t="str">
        <f t="shared" si="0"/>
        <v/>
      </c>
    </row>
    <row r="30" spans="2:8" ht="15.95" customHeight="1">
      <c r="B30" s="6"/>
      <c r="C30" s="8"/>
      <c r="D30" s="25"/>
      <c r="E30" s="6"/>
      <c r="F30" s="18"/>
      <c r="G30" s="18"/>
      <c r="H30" s="18" t="str">
        <f t="shared" si="0"/>
        <v/>
      </c>
    </row>
    <row r="31" spans="2:8" ht="15.95" customHeight="1">
      <c r="B31" s="6"/>
      <c r="C31" s="8"/>
      <c r="D31" s="25"/>
      <c r="E31" s="6"/>
      <c r="F31" s="18"/>
      <c r="G31" s="18"/>
      <c r="H31" s="18" t="str">
        <f t="shared" si="0"/>
        <v/>
      </c>
    </row>
    <row r="32" spans="2:8" ht="15.95" customHeight="1">
      <c r="B32" s="6"/>
      <c r="C32" s="8"/>
      <c r="D32" s="25"/>
      <c r="E32" s="6"/>
      <c r="F32" s="18"/>
      <c r="G32" s="18"/>
      <c r="H32" s="18" t="str">
        <f t="shared" si="0"/>
        <v/>
      </c>
    </row>
    <row r="33" spans="2:8" ht="15.95" customHeight="1">
      <c r="B33" s="6"/>
      <c r="C33" s="8"/>
      <c r="D33" s="25"/>
      <c r="E33" s="6"/>
      <c r="F33" s="18"/>
      <c r="G33" s="18"/>
      <c r="H33" s="18" t="str">
        <f t="shared" si="0"/>
        <v/>
      </c>
    </row>
    <row r="34" spans="2:8" ht="15.95" customHeight="1">
      <c r="B34" s="6"/>
      <c r="C34" s="8"/>
      <c r="D34" s="25"/>
      <c r="E34" s="6"/>
      <c r="F34" s="18"/>
      <c r="G34" s="18"/>
      <c r="H34" s="18" t="str">
        <f t="shared" si="0"/>
        <v/>
      </c>
    </row>
    <row r="35" spans="2:8" ht="15.95" customHeight="1">
      <c r="B35" s="6"/>
      <c r="C35" s="8"/>
      <c r="D35" s="25"/>
      <c r="E35" s="6"/>
      <c r="F35" s="18"/>
      <c r="G35" s="18"/>
      <c r="H35" s="18" t="str">
        <f t="shared" si="0"/>
        <v/>
      </c>
    </row>
    <row r="36" spans="2:8" ht="15.95" customHeight="1">
      <c r="B36" s="6"/>
      <c r="C36" s="8"/>
      <c r="D36" s="25"/>
      <c r="E36" s="6"/>
      <c r="F36" s="18"/>
      <c r="G36" s="18"/>
      <c r="H36" s="18" t="str">
        <f t="shared" si="0"/>
        <v/>
      </c>
    </row>
    <row r="37" spans="2:8" ht="15.95" customHeight="1">
      <c r="B37" s="6"/>
      <c r="C37" s="8"/>
      <c r="D37" s="25"/>
      <c r="E37" s="6"/>
      <c r="F37" s="18"/>
      <c r="G37" s="18"/>
      <c r="H37" s="18" t="str">
        <f t="shared" si="0"/>
        <v/>
      </c>
    </row>
    <row r="38" spans="2:8" ht="15.95" customHeight="1">
      <c r="B38" s="6"/>
      <c r="C38" s="8"/>
      <c r="D38" s="25"/>
      <c r="E38" s="6"/>
      <c r="F38" s="18"/>
      <c r="G38" s="18"/>
      <c r="H38" s="18" t="str">
        <f t="shared" si="0"/>
        <v/>
      </c>
    </row>
    <row r="39" spans="2:8" ht="15.95" customHeight="1">
      <c r="B39" s="6"/>
      <c r="C39" s="8"/>
      <c r="D39" s="25"/>
      <c r="E39" s="6"/>
      <c r="F39" s="18"/>
      <c r="G39" s="18"/>
      <c r="H39" s="18" t="str">
        <f t="shared" si="0"/>
        <v/>
      </c>
    </row>
    <row r="40" spans="2:8" ht="15.95" customHeight="1">
      <c r="B40" s="6"/>
      <c r="C40" s="8"/>
      <c r="D40" s="25"/>
      <c r="E40" s="6"/>
      <c r="F40" s="18"/>
      <c r="G40" s="18"/>
      <c r="H40" s="18" t="str">
        <f t="shared" si="0"/>
        <v/>
      </c>
    </row>
    <row r="41" spans="2:8" ht="15.95" customHeight="1">
      <c r="B41" s="6"/>
      <c r="C41" s="8"/>
      <c r="D41" s="25"/>
      <c r="E41" s="6"/>
      <c r="F41" s="18"/>
      <c r="G41" s="18"/>
      <c r="H41" s="18" t="str">
        <f t="shared" si="0"/>
        <v/>
      </c>
    </row>
    <row r="42" spans="2:8" ht="15.95" customHeight="1">
      <c r="B42" s="6"/>
      <c r="C42" s="8"/>
      <c r="D42" s="25"/>
      <c r="E42" s="6"/>
      <c r="F42" s="18"/>
      <c r="G42" s="18"/>
      <c r="H42" s="18" t="str">
        <f t="shared" si="0"/>
        <v/>
      </c>
    </row>
    <row r="43" spans="2:8" ht="15.95" customHeight="1">
      <c r="B43" s="6"/>
      <c r="C43" s="8"/>
      <c r="D43" s="25"/>
      <c r="E43" s="6"/>
      <c r="F43" s="18"/>
      <c r="G43" s="18"/>
      <c r="H43" s="18" t="str">
        <f t="shared" si="0"/>
        <v/>
      </c>
    </row>
    <row r="44" spans="2:8" ht="15.95" customHeight="1">
      <c r="B44" s="35" t="s">
        <v>32</v>
      </c>
      <c r="C44" s="36"/>
      <c r="D44" s="36"/>
      <c r="E44" s="37"/>
      <c r="F44" s="19">
        <f>SUM(F8:F43)</f>
        <v>0</v>
      </c>
      <c r="G44" s="19">
        <f>SUM(G8:G43)</f>
        <v>0</v>
      </c>
      <c r="H44" s="32">
        <f>H7+F44-G44</f>
        <v>35000</v>
      </c>
    </row>
  </sheetData>
  <mergeCells count="3">
    <mergeCell ref="B2:H2"/>
    <mergeCell ref="G4:H4"/>
    <mergeCell ref="B44:E44"/>
  </mergeCells>
  <dataValidations count="4">
    <dataValidation allowBlank="1" showInputMessage="1" showErrorMessage="1" imeMode="off" sqref="C8:C43 B8:B44 F7:H44"/>
    <dataValidation allowBlank="1" showInputMessage="1" showErrorMessage="1" imeMode="hiragana" sqref="E8:E43"/>
    <dataValidation type="whole" allowBlank="1" showInputMessage="1" showErrorMessage="1" promptTitle="月の数字を入力してください" prompt="４月の場合、４と入力します。" sqref="H3">
      <formula1>1</formula1>
      <formula2>12</formula2>
    </dataValidation>
    <dataValidation type="list" allowBlank="1" showInputMessage="1" showErrorMessage="1" imeMode="off" sqref="D8:D43">
      <formula1>$J$7:$J$24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川島玲子</dc:creator>
  <cp:keywords/>
  <dc:description/>
  <cp:lastModifiedBy>川島玲子</cp:lastModifiedBy>
  <cp:lastPrinted>2020-02-29T12:00:26Z</cp:lastPrinted>
  <dcterms:created xsi:type="dcterms:W3CDTF">2015-04-14T07:16:15Z</dcterms:created>
  <dcterms:modified xsi:type="dcterms:W3CDTF">2020-03-01T03:19:37Z</dcterms:modified>
  <cp:category/>
  <cp:version/>
  <cp:contentType/>
  <cp:contentStatus/>
</cp:coreProperties>
</file>