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bookViews>
    <workbookView xWindow="65416" yWindow="65416" windowWidth="29040" windowHeight="17640" tabRatio="829" activeTab="0"/>
  </bookViews>
  <sheets>
    <sheet name="データ入力" sheetId="12" r:id="rId1"/>
    <sheet name="選択練習" sheetId="13" r:id="rId2"/>
    <sheet name="時間割表" sheetId="3" r:id="rId3"/>
    <sheet name="商品一覧" sheetId="19" r:id="rId4"/>
    <sheet name="請求書" sheetId="21" r:id="rId5"/>
    <sheet name="アンケート調査結果表 " sheetId="22" r:id="rId6"/>
    <sheet name="売上実績" sheetId="2" r:id="rId7"/>
    <sheet name="会員リスト" sheetId="15" r:id="rId8"/>
    <sheet name="文字列組み合わせ" sheetId="7" r:id="rId9"/>
    <sheet name="ギフト売上" sheetId="5" r:id="rId10"/>
    <sheet name="事務用品" sheetId="6" r:id="rId11"/>
    <sheet name="売上成績" sheetId="20" r:id="rId12"/>
    <sheet name="現金出納帳" sheetId="10" r:id="rId13"/>
    <sheet name="就業管理" sheetId="17" r:id="rId14"/>
    <sheet name="中古車一覧表" sheetId="18" state="hidden" r:id="rId15"/>
    <sheet name="取扱商品" sheetId="1" state="hidden" r:id="rId16"/>
    <sheet name="住所録" sheetId="23" state="hidden" r:id="rId17"/>
    <sheet name="Sheet1" sheetId="24" state="hidden" r:id="rId18"/>
    <sheet name="リスト" sheetId="16" state="hidden" r:id="rId19"/>
    <sheet name="新宿支店" sheetId="14" state="hidden" r:id="rId20"/>
    <sheet name="配列関数" sheetId="11" state="hidden" r:id="rId21"/>
    <sheet name="顧客リスト" sheetId="9" state="hidden" r:id="rId22"/>
    <sheet name="入会者リスト" sheetId="8" state="hidden" r:id="rId23"/>
    <sheet name="社員名簿①" sheetId="4" state="hidden" r:id="rId24"/>
  </sheets>
  <externalReferences>
    <externalReference r:id="rId27"/>
  </externalReferences>
  <definedNames>
    <definedName name="_xlnm.Print_Area" localSheetId="3">'商品一覧'!$B$1:$D$13</definedName>
    <definedName name="顧客一覧">'[1]顧客一覧'!$A$2:$I$16</definedName>
    <definedName name="商品">'[1]商品一覧'!$A$2:$E$48</definedName>
    <definedName name="送料">'[1]送料一覧'!$A$2:$B$48</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<sst xmlns="http://schemas.openxmlformats.org/spreadsheetml/2006/main" count="3681" uniqueCount="1178">
  <si>
    <t>日本語入力システム</t>
    <rPh sb="0" eb="3">
      <t>ニホンゴ</t>
    </rPh>
    <rPh sb="3" eb="5">
      <t>ニュウリョク</t>
    </rPh>
    <phoneticPr fontId="9"/>
  </si>
  <si>
    <t>OFF</t>
  </si>
  <si>
    <t>ON</t>
  </si>
  <si>
    <t>文字データ</t>
    <rPh sb="0" eb="2">
      <t>モジ</t>
    </rPh>
    <phoneticPr fontId="9"/>
  </si>
  <si>
    <t>数値データ</t>
    <rPh sb="0" eb="2">
      <t>スウチ</t>
    </rPh>
    <phoneticPr fontId="9"/>
  </si>
  <si>
    <t>日付データ</t>
    <rPh sb="0" eb="2">
      <t>ヒヅケ</t>
    </rPh>
    <phoneticPr fontId="9"/>
  </si>
  <si>
    <t>START</t>
  </si>
  <si>
    <t>END</t>
  </si>
  <si>
    <t>月</t>
    <rPh sb="0" eb="1">
      <t>ゲツ</t>
    </rPh>
    <phoneticPr fontId="9"/>
  </si>
  <si>
    <t>1時間目</t>
    <rPh sb="1" eb="3">
      <t>ジカン</t>
    </rPh>
    <rPh sb="3" eb="4">
      <t>メ</t>
    </rPh>
    <phoneticPr fontId="9"/>
  </si>
  <si>
    <t>学年集会</t>
    <rPh sb="0" eb="2">
      <t>ガクネン</t>
    </rPh>
    <rPh sb="2" eb="4">
      <t>シュウカイ</t>
    </rPh>
    <phoneticPr fontId="9"/>
  </si>
  <si>
    <t>算数</t>
    <rPh sb="0" eb="2">
      <t>サンスウ</t>
    </rPh>
    <phoneticPr fontId="9"/>
  </si>
  <si>
    <t>書写</t>
    <rPh sb="0" eb="2">
      <t>ショシャ</t>
    </rPh>
    <phoneticPr fontId="9"/>
  </si>
  <si>
    <t>音楽</t>
    <rPh sb="0" eb="2">
      <t>オンガク</t>
    </rPh>
    <phoneticPr fontId="9"/>
  </si>
  <si>
    <t>図工</t>
    <rPh sb="0" eb="2">
      <t>ズコウ</t>
    </rPh>
    <phoneticPr fontId="9"/>
  </si>
  <si>
    <t>体育</t>
    <rPh sb="0" eb="2">
      <t>タイイク</t>
    </rPh>
    <phoneticPr fontId="9"/>
  </si>
  <si>
    <t>道徳</t>
    <rPh sb="0" eb="2">
      <t>ドウトク</t>
    </rPh>
    <phoneticPr fontId="9"/>
  </si>
  <si>
    <t>学級活動</t>
    <rPh sb="0" eb="2">
      <t>ガッキュウ</t>
    </rPh>
    <rPh sb="2" eb="4">
      <t>カツドウ</t>
    </rPh>
    <phoneticPr fontId="9"/>
  </si>
  <si>
    <t>請求書</t>
    <rPh sb="0" eb="1">
      <t>セイ</t>
    </rPh>
    <rPh sb="1" eb="2">
      <t>キュウ</t>
    </rPh>
    <rPh sb="2" eb="3">
      <t>ショ</t>
    </rPh>
    <phoneticPr fontId="9"/>
  </si>
  <si>
    <t>顧客番号</t>
    <rPh sb="0" eb="2">
      <t>コキャク</t>
    </rPh>
    <rPh sb="2" eb="4">
      <t>バンゴウ</t>
    </rPh>
    <phoneticPr fontId="9"/>
  </si>
  <si>
    <t>顧客名</t>
    <rPh sb="0" eb="2">
      <t>コキャク</t>
    </rPh>
    <rPh sb="2" eb="3">
      <t>メイ</t>
    </rPh>
    <phoneticPr fontId="9"/>
  </si>
  <si>
    <t>花丸商事</t>
    <rPh sb="0" eb="2">
      <t>ハナマル</t>
    </rPh>
    <rPh sb="2" eb="4">
      <t>ショウジ</t>
    </rPh>
    <phoneticPr fontId="2"/>
  </si>
  <si>
    <t>株式会社　リバーアイランド</t>
    <rPh sb="0" eb="2">
      <t>カブシキ</t>
    </rPh>
    <rPh sb="2" eb="4">
      <t>カイシャ</t>
    </rPh>
    <phoneticPr fontId="9"/>
  </si>
  <si>
    <t>ご住所</t>
    <rPh sb="1" eb="3">
      <t>ジュウショ</t>
    </rPh>
    <phoneticPr fontId="9"/>
  </si>
  <si>
    <t>足立区栄町XXX　クロスビル501</t>
  </si>
  <si>
    <t>〒396-1111　長野県伊那市境XXXX　A棟</t>
    <rPh sb="10" eb="17">
      <t>３９６－００１０</t>
    </rPh>
    <rPh sb="23" eb="24">
      <t>トウ</t>
    </rPh>
    <phoneticPr fontId="9"/>
  </si>
  <si>
    <t>電話：03-4567-8910</t>
    <rPh sb="0" eb="2">
      <t>デンワ</t>
    </rPh>
    <phoneticPr fontId="2"/>
  </si>
  <si>
    <t>TEL：03-XXXX-XXXX</t>
  </si>
  <si>
    <t>FAX：03-XXXX-XXXX</t>
  </si>
  <si>
    <t>下記のとおりご請求申し上げます。</t>
    <rPh sb="0" eb="2">
      <t>カキ</t>
    </rPh>
    <rPh sb="7" eb="9">
      <t>セイキュウ</t>
    </rPh>
    <rPh sb="9" eb="10">
      <t>モウ</t>
    </rPh>
    <rPh sb="11" eb="12">
      <t>ア</t>
    </rPh>
    <phoneticPr fontId="2"/>
  </si>
  <si>
    <t>なお、振込手数料はお客様にてご負担いただきますようお願い申し上げます。</t>
    <rPh sb="3" eb="5">
      <t>フリコミ</t>
    </rPh>
    <rPh sb="5" eb="8">
      <t>テスウリョウ</t>
    </rPh>
    <rPh sb="10" eb="12">
      <t>キャクサマ</t>
    </rPh>
    <rPh sb="15" eb="17">
      <t>フタン</t>
    </rPh>
    <rPh sb="26" eb="27">
      <t>ネガ</t>
    </rPh>
    <rPh sb="28" eb="29">
      <t>モウ</t>
    </rPh>
    <rPh sb="30" eb="31">
      <t>ア</t>
    </rPh>
    <phoneticPr fontId="2"/>
  </si>
  <si>
    <t>お支払期日</t>
    <rPh sb="1" eb="3">
      <t>シハライ</t>
    </rPh>
    <rPh sb="3" eb="5">
      <t>キジツ</t>
    </rPh>
    <phoneticPr fontId="9"/>
  </si>
  <si>
    <t>お振込先</t>
    <rPh sb="1" eb="3">
      <t>フリコミ</t>
    </rPh>
    <rPh sb="3" eb="4">
      <t>サキ</t>
    </rPh>
    <phoneticPr fontId="9"/>
  </si>
  <si>
    <t>いな銀行</t>
    <rPh sb="2" eb="4">
      <t>ギンコウ</t>
    </rPh>
    <phoneticPr fontId="2"/>
  </si>
  <si>
    <t>普通 12345678　カ）ワクワク商事</t>
    <rPh sb="0" eb="2">
      <t>フツウ</t>
    </rPh>
    <rPh sb="18" eb="20">
      <t>ショウジ</t>
    </rPh>
    <phoneticPr fontId="9"/>
  </si>
  <si>
    <t>【 明 細 】</t>
    <rPh sb="2" eb="3">
      <t>メイ</t>
    </rPh>
    <rPh sb="4" eb="5">
      <t>サイ</t>
    </rPh>
    <phoneticPr fontId="9"/>
  </si>
  <si>
    <t>NO</t>
  </si>
  <si>
    <t>型番</t>
    <rPh sb="0" eb="2">
      <t>カタバン</t>
    </rPh>
    <phoneticPr fontId="2"/>
  </si>
  <si>
    <t>商品名</t>
    <rPh sb="0" eb="3">
      <t>ショウヒンメイ</t>
    </rPh>
    <phoneticPr fontId="9"/>
  </si>
  <si>
    <t>仕様</t>
    <rPh sb="0" eb="2">
      <t>シヨウ</t>
    </rPh>
    <phoneticPr fontId="9"/>
  </si>
  <si>
    <t>単価</t>
    <rPh sb="0" eb="2">
      <t>タンカ</t>
    </rPh>
    <phoneticPr fontId="9"/>
  </si>
  <si>
    <t>数量</t>
    <rPh sb="0" eb="2">
      <t>スウリョウ</t>
    </rPh>
    <phoneticPr fontId="9"/>
  </si>
  <si>
    <t>金額</t>
    <rPh sb="0" eb="2">
      <t>キンガク</t>
    </rPh>
    <phoneticPr fontId="9"/>
  </si>
  <si>
    <t>EL-3050</t>
  </si>
  <si>
    <t>マウスパッド</t>
  </si>
  <si>
    <t>QR-5012</t>
  </si>
  <si>
    <t>USBメモリー</t>
  </si>
  <si>
    <t>備考</t>
    <rPh sb="0" eb="2">
      <t>ビコウ</t>
    </rPh>
    <phoneticPr fontId="9"/>
  </si>
  <si>
    <t>本体合計金額</t>
    <rPh sb="0" eb="2">
      <t>ホンタイ</t>
    </rPh>
    <rPh sb="2" eb="4">
      <t>ゴウケイ</t>
    </rPh>
    <rPh sb="4" eb="6">
      <t>キンガク</t>
    </rPh>
    <phoneticPr fontId="9"/>
  </si>
  <si>
    <t>特別割引</t>
    <rPh sb="0" eb="2">
      <t>トクベツ</t>
    </rPh>
    <rPh sb="2" eb="4">
      <t>ワリビキ</t>
    </rPh>
    <phoneticPr fontId="2"/>
  </si>
  <si>
    <t>割引後金額</t>
    <rPh sb="0" eb="2">
      <t>ワリビキ</t>
    </rPh>
    <rPh sb="2" eb="3">
      <t>ゴ</t>
    </rPh>
    <rPh sb="3" eb="5">
      <t>キンガク</t>
    </rPh>
    <phoneticPr fontId="9"/>
  </si>
  <si>
    <t>消費税</t>
    <rPh sb="0" eb="2">
      <t>ショウヒ</t>
    </rPh>
    <rPh sb="2" eb="3">
      <t>ゼイ</t>
    </rPh>
    <phoneticPr fontId="9"/>
  </si>
  <si>
    <t>配送料</t>
    <rPh sb="0" eb="2">
      <t>ハイソウ</t>
    </rPh>
    <rPh sb="2" eb="3">
      <t>リョウ</t>
    </rPh>
    <phoneticPr fontId="9"/>
  </si>
  <si>
    <t>総額</t>
    <rPh sb="0" eb="2">
      <t>ソウガク</t>
    </rPh>
    <phoneticPr fontId="9"/>
  </si>
  <si>
    <t>WAKUWAKU Co.,Ltd.</t>
  </si>
  <si>
    <t>2020年度いなわくTV　受講者</t>
    <rPh sb="4" eb="6">
      <t>ネンド</t>
    </rPh>
    <rPh sb="13" eb="16">
      <t>ジュコウシャ</t>
    </rPh>
    <phoneticPr fontId="2"/>
  </si>
  <si>
    <t>前期</t>
    <rPh sb="0" eb="2">
      <t>ゼンキ</t>
    </rPh>
    <phoneticPr fontId="2"/>
  </si>
  <si>
    <t>アプリ</t>
  </si>
  <si>
    <t>レベル</t>
  </si>
  <si>
    <t>10~19歳</t>
    <rPh sb="5" eb="6">
      <t>サイ</t>
    </rPh>
    <phoneticPr fontId="2"/>
  </si>
  <si>
    <t>20～29歳</t>
    <rPh sb="5" eb="6">
      <t>サイ</t>
    </rPh>
    <phoneticPr fontId="2"/>
  </si>
  <si>
    <t>30～39歳</t>
    <rPh sb="5" eb="6">
      <t>サイ</t>
    </rPh>
    <phoneticPr fontId="2"/>
  </si>
  <si>
    <t>40～49歳</t>
    <rPh sb="5" eb="6">
      <t>サイ</t>
    </rPh>
    <phoneticPr fontId="2"/>
  </si>
  <si>
    <t>60～69歳</t>
    <rPh sb="5" eb="6">
      <t>サイ</t>
    </rPh>
    <phoneticPr fontId="2"/>
  </si>
  <si>
    <t>50～59歳</t>
    <rPh sb="5" eb="6">
      <t>サイ</t>
    </rPh>
    <phoneticPr fontId="2"/>
  </si>
  <si>
    <t>70歳～80歳</t>
    <rPh sb="2" eb="3">
      <t>サイ</t>
    </rPh>
    <rPh sb="6" eb="7">
      <t>サイ</t>
    </rPh>
    <phoneticPr fontId="2"/>
  </si>
  <si>
    <t>80歳以上</t>
    <rPh sb="2" eb="3">
      <t>サイ</t>
    </rPh>
    <rPh sb="3" eb="5">
      <t>イジョウ</t>
    </rPh>
    <phoneticPr fontId="2"/>
  </si>
  <si>
    <t>合計</t>
    <rPh sb="0" eb="2">
      <t>ゴウケイ</t>
    </rPh>
    <phoneticPr fontId="2"/>
  </si>
  <si>
    <t>Word</t>
  </si>
  <si>
    <t>初級</t>
    <rPh sb="0" eb="2">
      <t>ショキュウ</t>
    </rPh>
    <phoneticPr fontId="2"/>
  </si>
  <si>
    <t>中級</t>
    <rPh sb="0" eb="2">
      <t>チュウキュウ</t>
    </rPh>
    <phoneticPr fontId="2"/>
  </si>
  <si>
    <t>応用</t>
    <rPh sb="0" eb="2">
      <t>オウヨウ</t>
    </rPh>
    <phoneticPr fontId="2"/>
  </si>
  <si>
    <t>エクセル</t>
  </si>
  <si>
    <t>後期</t>
    <rPh sb="0" eb="2">
      <t>コウキ</t>
    </rPh>
    <phoneticPr fontId="2"/>
  </si>
  <si>
    <t>2020年度　受講者総合計</t>
    <rPh sb="4" eb="6">
      <t>ネンド</t>
    </rPh>
    <rPh sb="7" eb="10">
      <t>ジュコウシャ</t>
    </rPh>
    <rPh sb="10" eb="11">
      <t>ソウ</t>
    </rPh>
    <rPh sb="11" eb="13">
      <t>ゴウケイ</t>
    </rPh>
    <phoneticPr fontId="2"/>
  </si>
  <si>
    <t>4月</t>
  </si>
  <si>
    <t>5月</t>
  </si>
  <si>
    <t>6月</t>
  </si>
  <si>
    <t>総合計</t>
  </si>
  <si>
    <t>広告部門</t>
  </si>
  <si>
    <t>法人部門</t>
    <rPh sb="0" eb="2">
      <t>ホウジン</t>
    </rPh>
    <phoneticPr fontId="9"/>
  </si>
  <si>
    <t>個人部門</t>
    <rPh sb="0" eb="2">
      <t>コジン</t>
    </rPh>
    <rPh sb="2" eb="4">
      <t>ブモン</t>
    </rPh>
    <phoneticPr fontId="9"/>
  </si>
  <si>
    <t>法人部門</t>
  </si>
  <si>
    <t>個人部門</t>
  </si>
  <si>
    <t>第1営業課</t>
  </si>
  <si>
    <t>第2営業課</t>
  </si>
  <si>
    <t>第3営業課</t>
    <rPh sb="0" eb="1">
      <t>ダイ</t>
    </rPh>
    <rPh sb="2" eb="5">
      <t>エイギョウカ</t>
    </rPh>
    <phoneticPr fontId="9"/>
  </si>
  <si>
    <t>伊那支店　計</t>
    <rPh sb="0" eb="2">
      <t>イナ</t>
    </rPh>
    <rPh sb="2" eb="4">
      <t>シテン</t>
    </rPh>
    <rPh sb="5" eb="6">
      <t>ケイ</t>
    </rPh>
    <phoneticPr fontId="9"/>
  </si>
  <si>
    <t>第1営業課</t>
    <rPh sb="0" eb="1">
      <t>ダイ</t>
    </rPh>
    <rPh sb="2" eb="5">
      <t>エイギョウカ</t>
    </rPh>
    <phoneticPr fontId="9"/>
  </si>
  <si>
    <t>第2営業課</t>
    <rPh sb="0" eb="1">
      <t>ダイ</t>
    </rPh>
    <rPh sb="2" eb="5">
      <t>エイギョウカ</t>
    </rPh>
    <phoneticPr fontId="9"/>
  </si>
  <si>
    <t>境支店　計</t>
    <rPh sb="0" eb="1">
      <t>サカイ</t>
    </rPh>
    <rPh sb="1" eb="3">
      <t>シテン</t>
    </rPh>
    <rPh sb="4" eb="5">
      <t>ケイ</t>
    </rPh>
    <phoneticPr fontId="9"/>
  </si>
  <si>
    <t>第3営業課</t>
  </si>
  <si>
    <t>第4営業課</t>
    <rPh sb="0" eb="1">
      <t>ダイ</t>
    </rPh>
    <rPh sb="2" eb="5">
      <t>エイギョウカ</t>
    </rPh>
    <phoneticPr fontId="9"/>
  </si>
  <si>
    <t>長野本社　計</t>
    <rPh sb="0" eb="2">
      <t>ナガノ</t>
    </rPh>
    <rPh sb="5" eb="6">
      <t>ケイ</t>
    </rPh>
    <phoneticPr fontId="9"/>
  </si>
  <si>
    <t>飯島支店　計</t>
    <rPh sb="0" eb="2">
      <t>イイジマ</t>
    </rPh>
    <rPh sb="2" eb="4">
      <t>シテン</t>
    </rPh>
    <rPh sb="5" eb="6">
      <t>ケイ</t>
    </rPh>
    <phoneticPr fontId="9"/>
  </si>
  <si>
    <t>辰野支店　計</t>
    <rPh sb="0" eb="2">
      <t>タツノ</t>
    </rPh>
    <rPh sb="2" eb="4">
      <t>シテン</t>
    </rPh>
    <rPh sb="5" eb="6">
      <t>ケイ</t>
    </rPh>
    <phoneticPr fontId="9"/>
  </si>
  <si>
    <t>箕輪支店　計</t>
    <rPh sb="0" eb="2">
      <t>ミノワ</t>
    </rPh>
    <rPh sb="2" eb="4">
      <t>シテン</t>
    </rPh>
    <rPh sb="5" eb="6">
      <t>ケイ</t>
    </rPh>
    <phoneticPr fontId="9"/>
  </si>
  <si>
    <t>長谷支店　計</t>
    <rPh sb="0" eb="2">
      <t>ハセ</t>
    </rPh>
    <rPh sb="2" eb="4">
      <t>シテン</t>
    </rPh>
    <rPh sb="5" eb="6">
      <t>ケイ</t>
    </rPh>
    <phoneticPr fontId="9"/>
  </si>
  <si>
    <t>No</t>
  </si>
  <si>
    <t>氏名</t>
  </si>
  <si>
    <t>ふりがな</t>
  </si>
  <si>
    <t>住所</t>
  </si>
  <si>
    <t>電話番号</t>
  </si>
  <si>
    <t>投稿数</t>
    <rPh sb="0" eb="2">
      <t>トウコウ</t>
    </rPh>
    <rPh sb="2" eb="3">
      <t>スウ</t>
    </rPh>
    <phoneticPr fontId="9"/>
  </si>
  <si>
    <t>好きなケーキ</t>
    <rPh sb="0" eb="1">
      <t>ス</t>
    </rPh>
    <phoneticPr fontId="9"/>
  </si>
  <si>
    <t>足立　妙子</t>
    <rPh sb="0" eb="2">
      <t>アダチ</t>
    </rPh>
    <rPh sb="3" eb="5">
      <t>タエコ</t>
    </rPh>
    <phoneticPr fontId="9"/>
  </si>
  <si>
    <r>
      <t>北区上賀茂岡町1</t>
    </r>
    <r>
      <rPr>
        <sz val="11"/>
        <color theme="1"/>
        <rFont val="Calibri"/>
        <family val="2"/>
        <scheme val="minor"/>
      </rPr>
      <t>-X</t>
    </r>
    <rPh sb="0" eb="2">
      <t>キタク</t>
    </rPh>
    <rPh sb="2" eb="3">
      <t>ウエ</t>
    </rPh>
    <rPh sb="3" eb="5">
      <t>カモ</t>
    </rPh>
    <rPh sb="5" eb="7">
      <t>オカマチ</t>
    </rPh>
    <phoneticPr fontId="9"/>
  </si>
  <si>
    <t>065-635-XXXX</t>
  </si>
  <si>
    <t>モンブラン</t>
  </si>
  <si>
    <t>阿部　奈美恵</t>
    <rPh sb="0" eb="2">
      <t>アベ</t>
    </rPh>
    <rPh sb="3" eb="6">
      <t>ナミエ</t>
    </rPh>
    <phoneticPr fontId="9"/>
  </si>
  <si>
    <r>
      <t>左京区岡崎2</t>
    </r>
    <r>
      <rPr>
        <sz val="11"/>
        <color theme="1"/>
        <rFont val="Calibri"/>
        <family val="2"/>
        <scheme val="minor"/>
      </rPr>
      <t>-X</t>
    </r>
    <rPh sb="0" eb="3">
      <t>サキョウク</t>
    </rPh>
    <rPh sb="3" eb="5">
      <t>オカザキ</t>
    </rPh>
    <phoneticPr fontId="9"/>
  </si>
  <si>
    <t>065-443-XXXX</t>
  </si>
  <si>
    <t>アップルパイ</t>
  </si>
  <si>
    <t>有馬　佐知子</t>
    <rPh sb="0" eb="2">
      <t>アリマ</t>
    </rPh>
    <rPh sb="3" eb="6">
      <t>サチコ</t>
    </rPh>
    <phoneticPr fontId="9"/>
  </si>
  <si>
    <r>
      <t>伏見区桃山町5</t>
    </r>
    <r>
      <rPr>
        <sz val="11"/>
        <color theme="1"/>
        <rFont val="Calibri"/>
        <family val="2"/>
        <scheme val="minor"/>
      </rPr>
      <t>-X</t>
    </r>
    <rPh sb="0" eb="3">
      <t>フシミク</t>
    </rPh>
    <rPh sb="3" eb="5">
      <t>モモヤマ</t>
    </rPh>
    <rPh sb="5" eb="6">
      <t>マチ</t>
    </rPh>
    <phoneticPr fontId="9"/>
  </si>
  <si>
    <t>065-112-XXXX</t>
  </si>
  <si>
    <t>シフォンケーキ</t>
  </si>
  <si>
    <t>安西　京子</t>
    <rPh sb="0" eb="2">
      <t>アンザイ</t>
    </rPh>
    <rPh sb="3" eb="5">
      <t>キョウコ</t>
    </rPh>
    <phoneticPr fontId="9"/>
  </si>
  <si>
    <r>
      <t>東山区宮川筋2丁目-</t>
    </r>
    <r>
      <rPr>
        <sz val="11"/>
        <color theme="1"/>
        <rFont val="Calibri"/>
        <family val="2"/>
        <scheme val="minor"/>
      </rPr>
      <t>X</t>
    </r>
    <rPh sb="0" eb="2">
      <t>ヒガシヤマ</t>
    </rPh>
    <rPh sb="2" eb="3">
      <t>ク</t>
    </rPh>
    <rPh sb="3" eb="5">
      <t>ミヤガワ</t>
    </rPh>
    <rPh sb="5" eb="6">
      <t>スジ</t>
    </rPh>
    <rPh sb="7" eb="9">
      <t>チョウメ</t>
    </rPh>
    <phoneticPr fontId="9"/>
  </si>
  <si>
    <t>065-524-XXXX</t>
  </si>
  <si>
    <t>ショートケーキ</t>
  </si>
  <si>
    <t>工藤　良子</t>
    <rPh sb="0" eb="2">
      <t>クドウ</t>
    </rPh>
    <rPh sb="3" eb="5">
      <t>リョウコ</t>
    </rPh>
    <phoneticPr fontId="9"/>
  </si>
  <si>
    <r>
      <t>中京区鴨川二条3</t>
    </r>
    <r>
      <rPr>
        <sz val="11"/>
        <color theme="1"/>
        <rFont val="Calibri"/>
        <family val="2"/>
        <scheme val="minor"/>
      </rPr>
      <t>-1-X</t>
    </r>
    <rPh sb="0" eb="3">
      <t>ナカギョウク</t>
    </rPh>
    <rPh sb="3" eb="5">
      <t>カモガワ</t>
    </rPh>
    <rPh sb="5" eb="7">
      <t>ニジョウ</t>
    </rPh>
    <phoneticPr fontId="9"/>
  </si>
  <si>
    <t>065-428-XXXX</t>
  </si>
  <si>
    <t>チーズケーキ</t>
  </si>
  <si>
    <t>大山　美土里</t>
    <rPh sb="0" eb="2">
      <t>ダイセン</t>
    </rPh>
    <rPh sb="3" eb="6">
      <t>ミドリ</t>
    </rPh>
    <phoneticPr fontId="9"/>
  </si>
  <si>
    <t>下京区四条寺町X</t>
    <rPh sb="0" eb="3">
      <t>シモギョウク</t>
    </rPh>
    <rPh sb="3" eb="5">
      <t>シジョウ</t>
    </rPh>
    <rPh sb="5" eb="7">
      <t>テラマチ</t>
    </rPh>
    <phoneticPr fontId="9"/>
  </si>
  <si>
    <t>065-253-XXXX</t>
  </si>
  <si>
    <t>シュークリーム</t>
  </si>
  <si>
    <t>伊藤　京子</t>
    <rPh sb="0" eb="2">
      <t>イトウ</t>
    </rPh>
    <rPh sb="3" eb="5">
      <t>キョウコ</t>
    </rPh>
    <phoneticPr fontId="9"/>
  </si>
  <si>
    <r>
      <t>左京区白川通り2-3-</t>
    </r>
    <r>
      <rPr>
        <sz val="11"/>
        <color theme="1"/>
        <rFont val="Calibri"/>
        <family val="2"/>
        <scheme val="minor"/>
      </rPr>
      <t>X</t>
    </r>
    <rPh sb="0" eb="3">
      <t>サキョウク</t>
    </rPh>
    <rPh sb="3" eb="5">
      <t>シラカワ</t>
    </rPh>
    <rPh sb="5" eb="6">
      <t>トオ</t>
    </rPh>
    <phoneticPr fontId="9"/>
  </si>
  <si>
    <t>065-586-XXXX</t>
  </si>
  <si>
    <t>上野　次郎</t>
    <rPh sb="0" eb="2">
      <t>ウエノ</t>
    </rPh>
    <rPh sb="3" eb="5">
      <t>ジロウ</t>
    </rPh>
    <phoneticPr fontId="9"/>
  </si>
  <si>
    <r>
      <t>北区堀川2-5-</t>
    </r>
    <r>
      <rPr>
        <sz val="11"/>
        <color theme="1"/>
        <rFont val="Calibri"/>
        <family val="2"/>
        <scheme val="minor"/>
      </rPr>
      <t>X</t>
    </r>
    <rPh sb="0" eb="2">
      <t>キタク</t>
    </rPh>
    <rPh sb="2" eb="4">
      <t>ホリカワ</t>
    </rPh>
    <phoneticPr fontId="9"/>
  </si>
  <si>
    <t>065-533-XXXX</t>
  </si>
  <si>
    <t>上野　太郎</t>
    <rPh sb="0" eb="2">
      <t>ウエノ</t>
    </rPh>
    <rPh sb="3" eb="5">
      <t>タロウ</t>
    </rPh>
    <phoneticPr fontId="9"/>
  </si>
  <si>
    <r>
      <t>伏見区深草西浦町3-</t>
    </r>
    <r>
      <rPr>
        <sz val="11"/>
        <color theme="1"/>
        <rFont val="Calibri"/>
        <family val="2"/>
        <scheme val="minor"/>
      </rPr>
      <t>X</t>
    </r>
    <rPh sb="0" eb="3">
      <t>フシミク</t>
    </rPh>
    <rPh sb="3" eb="5">
      <t>フカクサ</t>
    </rPh>
    <rPh sb="5" eb="7">
      <t>ニシウラ</t>
    </rPh>
    <rPh sb="7" eb="8">
      <t>マチ</t>
    </rPh>
    <phoneticPr fontId="9"/>
  </si>
  <si>
    <t>065-422-XXXX</t>
  </si>
  <si>
    <t>大野　太郎</t>
    <rPh sb="0" eb="2">
      <t>オオノ</t>
    </rPh>
    <rPh sb="3" eb="5">
      <t>タロウ</t>
    </rPh>
    <phoneticPr fontId="9"/>
  </si>
  <si>
    <r>
      <t>下京区新町通り2-</t>
    </r>
    <r>
      <rPr>
        <sz val="11"/>
        <color theme="1"/>
        <rFont val="Calibri"/>
        <family val="2"/>
        <scheme val="minor"/>
      </rPr>
      <t>3-X</t>
    </r>
    <rPh sb="0" eb="3">
      <t>シモギョウク</t>
    </rPh>
    <rPh sb="3" eb="5">
      <t>シンマチ</t>
    </rPh>
    <rPh sb="5" eb="6">
      <t>トオ</t>
    </rPh>
    <phoneticPr fontId="9"/>
  </si>
  <si>
    <t>065-663-XXXX</t>
  </si>
  <si>
    <t>小田　啓二</t>
    <rPh sb="0" eb="2">
      <t>オダ</t>
    </rPh>
    <rPh sb="3" eb="5">
      <t>ケイジ</t>
    </rPh>
    <phoneticPr fontId="9"/>
  </si>
  <si>
    <r>
      <t>下京区烏丸塩小路下ル3-</t>
    </r>
    <r>
      <rPr>
        <sz val="11"/>
        <color theme="1"/>
        <rFont val="Calibri"/>
        <family val="2"/>
        <scheme val="minor"/>
      </rPr>
      <t>X</t>
    </r>
    <rPh sb="0" eb="3">
      <t>シモギョウク</t>
    </rPh>
    <rPh sb="3" eb="5">
      <t>カラスマ</t>
    </rPh>
    <rPh sb="5" eb="6">
      <t>シオ</t>
    </rPh>
    <rPh sb="6" eb="8">
      <t>コウジ</t>
    </rPh>
    <rPh sb="8" eb="9">
      <t>サガ</t>
    </rPh>
    <phoneticPr fontId="9"/>
  </si>
  <si>
    <t>065-668-XXXX</t>
  </si>
  <si>
    <t>チョコレートケーキ</t>
  </si>
  <si>
    <t>樫山　米夫</t>
    <rPh sb="0" eb="2">
      <t>カシヤマ</t>
    </rPh>
    <rPh sb="3" eb="5">
      <t>ヨネオ</t>
    </rPh>
    <phoneticPr fontId="9"/>
  </si>
  <si>
    <r>
      <t>東山区大和大路通9-1-</t>
    </r>
    <r>
      <rPr>
        <sz val="11"/>
        <color theme="1"/>
        <rFont val="Calibri"/>
        <family val="2"/>
        <scheme val="minor"/>
      </rPr>
      <t>X</t>
    </r>
    <rPh sb="0" eb="3">
      <t>ヒガシヤマク</t>
    </rPh>
    <rPh sb="3" eb="5">
      <t>ヤマト</t>
    </rPh>
    <rPh sb="5" eb="6">
      <t>オオ</t>
    </rPh>
    <rPh sb="6" eb="7">
      <t>ミチ</t>
    </rPh>
    <rPh sb="7" eb="8">
      <t>トオ</t>
    </rPh>
    <phoneticPr fontId="9"/>
  </si>
  <si>
    <t>065-631-XXXX</t>
  </si>
  <si>
    <t>タルト</t>
  </si>
  <si>
    <t>加納　俊夫</t>
    <rPh sb="0" eb="2">
      <t>カノウ</t>
    </rPh>
    <rPh sb="3" eb="5">
      <t>トシオ</t>
    </rPh>
    <phoneticPr fontId="9"/>
  </si>
  <si>
    <r>
      <t>中京区三条木屋町1-</t>
    </r>
    <r>
      <rPr>
        <sz val="11"/>
        <color theme="1"/>
        <rFont val="Calibri"/>
        <family val="2"/>
        <scheme val="minor"/>
      </rPr>
      <t>X</t>
    </r>
    <rPh sb="0" eb="3">
      <t>ナカギョウク</t>
    </rPh>
    <rPh sb="3" eb="5">
      <t>サンジョウ</t>
    </rPh>
    <rPh sb="5" eb="8">
      <t>キヤマチ</t>
    </rPh>
    <phoneticPr fontId="9"/>
  </si>
  <si>
    <t>065-211-XXXX</t>
  </si>
  <si>
    <t>プリン</t>
  </si>
  <si>
    <t>河合　喜久子</t>
    <rPh sb="0" eb="2">
      <t>カワイ</t>
    </rPh>
    <rPh sb="3" eb="6">
      <t>キクコ</t>
    </rPh>
    <phoneticPr fontId="9"/>
  </si>
  <si>
    <t>下京区川端町X</t>
    <rPh sb="0" eb="3">
      <t>シモギョウク</t>
    </rPh>
    <rPh sb="3" eb="5">
      <t>カワバタ</t>
    </rPh>
    <rPh sb="5" eb="6">
      <t>マチ</t>
    </rPh>
    <phoneticPr fontId="9"/>
  </si>
  <si>
    <t>065-153-XXXX</t>
  </si>
  <si>
    <t>川野　誠</t>
    <rPh sb="0" eb="2">
      <t>カワノ</t>
    </rPh>
    <rPh sb="3" eb="4">
      <t>マコト</t>
    </rPh>
    <phoneticPr fontId="9"/>
  </si>
  <si>
    <r>
      <t>伏見区向島5-</t>
    </r>
    <r>
      <rPr>
        <sz val="11"/>
        <color theme="1"/>
        <rFont val="Calibri"/>
        <family val="2"/>
        <scheme val="minor"/>
      </rPr>
      <t>X</t>
    </r>
    <rPh sb="0" eb="3">
      <t>フシミク</t>
    </rPh>
    <rPh sb="3" eb="5">
      <t>ムカイシマ</t>
    </rPh>
    <phoneticPr fontId="9"/>
  </si>
  <si>
    <t>065-986-XXXX</t>
  </si>
  <si>
    <t>ミルフィーユ</t>
  </si>
  <si>
    <t>北澤　舟子</t>
    <rPh sb="0" eb="2">
      <t>キタザワ</t>
    </rPh>
    <rPh sb="3" eb="4">
      <t>フネ</t>
    </rPh>
    <rPh sb="4" eb="5">
      <t>コ</t>
    </rPh>
    <phoneticPr fontId="9"/>
  </si>
  <si>
    <t>左京区田中大久保町X</t>
    <rPh sb="0" eb="3">
      <t>サキョウク</t>
    </rPh>
    <rPh sb="3" eb="5">
      <t>タナカ</t>
    </rPh>
    <rPh sb="5" eb="9">
      <t>オオクボチョウ</t>
    </rPh>
    <phoneticPr fontId="9"/>
  </si>
  <si>
    <t>065-312-XXXX</t>
  </si>
  <si>
    <t>レアチーズケーキ</t>
  </si>
  <si>
    <t>北島　祐二</t>
    <rPh sb="0" eb="2">
      <t>キタジマ</t>
    </rPh>
    <rPh sb="3" eb="5">
      <t>ユウジ</t>
    </rPh>
    <phoneticPr fontId="9"/>
  </si>
  <si>
    <r>
      <t>中京区東木屋町4-3-</t>
    </r>
    <r>
      <rPr>
        <sz val="11"/>
        <color theme="1"/>
        <rFont val="Calibri"/>
        <family val="2"/>
        <scheme val="minor"/>
      </rPr>
      <t>X</t>
    </r>
    <rPh sb="0" eb="3">
      <t>ナカギョウク</t>
    </rPh>
    <rPh sb="3" eb="4">
      <t>ヒガシ</t>
    </rPh>
    <rPh sb="4" eb="7">
      <t>キヤマチ</t>
    </rPh>
    <phoneticPr fontId="9"/>
  </si>
  <si>
    <t>065-424-XXXX</t>
  </si>
  <si>
    <t>バナナケーキ</t>
  </si>
  <si>
    <t>倉本　恵美</t>
    <rPh sb="0" eb="2">
      <t>クラモト</t>
    </rPh>
    <rPh sb="3" eb="5">
      <t>エミ</t>
    </rPh>
    <phoneticPr fontId="9"/>
  </si>
  <si>
    <r>
      <t>東山区本町5-</t>
    </r>
    <r>
      <rPr>
        <sz val="11"/>
        <color theme="1"/>
        <rFont val="Calibri"/>
        <family val="2"/>
        <scheme val="minor"/>
      </rPr>
      <t>X</t>
    </r>
    <rPh sb="0" eb="3">
      <t>ヒガシヤマク</t>
    </rPh>
    <rPh sb="3" eb="5">
      <t>ホンマチ</t>
    </rPh>
    <phoneticPr fontId="9"/>
  </si>
  <si>
    <t>065-258-XXXX</t>
  </si>
  <si>
    <t>ロールケーキ</t>
  </si>
  <si>
    <t>小泉　洋子</t>
    <rPh sb="0" eb="2">
      <t>コイズミ</t>
    </rPh>
    <rPh sb="3" eb="5">
      <t>ヨウコ</t>
    </rPh>
    <phoneticPr fontId="9"/>
  </si>
  <si>
    <t>伏見区中島外山町X</t>
    <rPh sb="0" eb="3">
      <t>フシミク</t>
    </rPh>
    <rPh sb="3" eb="5">
      <t>ナカジマ</t>
    </rPh>
    <rPh sb="5" eb="6">
      <t>ソト</t>
    </rPh>
    <rPh sb="6" eb="8">
      <t>ヤママチ</t>
    </rPh>
    <phoneticPr fontId="9"/>
  </si>
  <si>
    <t>065-863-XXXX</t>
  </si>
  <si>
    <t>小林　良子</t>
    <rPh sb="0" eb="2">
      <t>コバヤシ</t>
    </rPh>
    <rPh sb="3" eb="5">
      <t>リョウコ</t>
    </rPh>
    <phoneticPr fontId="9"/>
  </si>
  <si>
    <r>
      <t>中京区御幸町5-</t>
    </r>
    <r>
      <rPr>
        <sz val="11"/>
        <color theme="1"/>
        <rFont val="Calibri"/>
        <family val="2"/>
        <scheme val="minor"/>
      </rPr>
      <t>X</t>
    </r>
    <rPh sb="0" eb="3">
      <t>ナカギョウク</t>
    </rPh>
    <rPh sb="3" eb="6">
      <t>ミユキチョウ</t>
    </rPh>
    <phoneticPr fontId="9"/>
  </si>
  <si>
    <t>065-332-XXXX</t>
  </si>
  <si>
    <t>商品ID</t>
    <rPh sb="0" eb="2">
      <t>ショウヒン</t>
    </rPh>
    <phoneticPr fontId="9"/>
  </si>
  <si>
    <t>海鮮詰め合わせ　　（５個セット）</t>
    <rPh sb="0" eb="2">
      <t>カイセン</t>
    </rPh>
    <rPh sb="2" eb="3">
      <t>ツ</t>
    </rPh>
    <rPh sb="4" eb="5">
      <t>ア</t>
    </rPh>
    <rPh sb="11" eb="12">
      <t>コ</t>
    </rPh>
    <phoneticPr fontId="9"/>
  </si>
  <si>
    <t>合計</t>
    <rPh sb="0" eb="2">
      <t>ゴウケイ</t>
    </rPh>
    <phoneticPr fontId="9"/>
  </si>
  <si>
    <t>商品ＩＤ</t>
    <rPh sb="0" eb="2">
      <t>ショウヒン</t>
    </rPh>
    <phoneticPr fontId="9"/>
  </si>
  <si>
    <t>商品名</t>
  </si>
  <si>
    <t>数量</t>
  </si>
  <si>
    <t>#510354</t>
  </si>
  <si>
    <t>スタンダードリング式ファイル用リフィル超お徳用A4</t>
  </si>
  <si>
    <t>#408771</t>
  </si>
  <si>
    <t>オリジナルティシュかどまる　アニマル２　１パック（５箱入）</t>
  </si>
  <si>
    <t>#325866</t>
  </si>
  <si>
    <t>水の里天然源水　2L　1セット（12本入）</t>
  </si>
  <si>
    <t>#214849</t>
  </si>
  <si>
    <t>軽梱包用布テープ</t>
  </si>
  <si>
    <t>#180590</t>
  </si>
  <si>
    <t>きれいでお得なOPPテープ　幅48MM×50M巻</t>
  </si>
  <si>
    <t>#510784</t>
  </si>
  <si>
    <t>マルチペーパースーパーセレクトスムースA4業務用パック</t>
  </si>
  <si>
    <t>#325516</t>
  </si>
  <si>
    <t>マルチーペーパースーパーセレクトスムースB4</t>
  </si>
  <si>
    <t>#818493</t>
  </si>
  <si>
    <t>インクジェットカートリッジ　IC6CL32　1パック（6色入）</t>
  </si>
  <si>
    <t>#899043</t>
  </si>
  <si>
    <t>宅配ダンボールＢ４用　３辺計８０ＣＭ</t>
  </si>
  <si>
    <t>#337114</t>
  </si>
  <si>
    <t>パイプ式ＦベーシックカラーＡ４縦とじ厚８０ｍｍブルー</t>
  </si>
  <si>
    <t>#337099</t>
  </si>
  <si>
    <t>パイプ式ＦベーシックカラーＡ４縦とじ厚６０ｍｍブルー</t>
  </si>
  <si>
    <t>#812749</t>
  </si>
  <si>
    <t>インクジェット用紙　きれいなマット紙　Ａ４　２５０枚</t>
  </si>
  <si>
    <t>#367955</t>
  </si>
  <si>
    <t>香り薫るサワデー　本体　ソープ＆シルクの香り</t>
  </si>
  <si>
    <t>#367982</t>
  </si>
  <si>
    <t>香り薫るサワデー　詰替用　ソープ＆シルクの香り</t>
  </si>
  <si>
    <t>#553226</t>
  </si>
  <si>
    <t>フラットファイル樹脂製とじ具B5ヨコ10冊GR</t>
  </si>
  <si>
    <t>#454863</t>
  </si>
  <si>
    <t>ＰＣマドラースプーン　１３０タイプ　１００本入りホワイト</t>
  </si>
  <si>
    <t>#238279</t>
  </si>
  <si>
    <t>マルチプリンタラベルＱＲコード用７０面３１５５５</t>
  </si>
  <si>
    <t>#397257</t>
  </si>
  <si>
    <t>エアーダスター　360G（400ML）　AD400</t>
  </si>
  <si>
    <t>#161923</t>
  </si>
  <si>
    <t>ディスプレイクリーナー　Ｍサイズ　ＯＣー２０１Ｄ</t>
  </si>
  <si>
    <t>#013134</t>
  </si>
  <si>
    <t>ナンバリング用インク　黒２８ＭＬ</t>
  </si>
  <si>
    <t>#013116</t>
  </si>
  <si>
    <t>ナンバリング用インクパット　中　Ｆ・ＡＤ型用</t>
  </si>
  <si>
    <t>#384526</t>
  </si>
  <si>
    <t>速乾スタンプ台　中型　黒</t>
  </si>
  <si>
    <t>#603794</t>
  </si>
  <si>
    <t>積水化学工業　荷札テープ（幅５０ＭＭ）　取扱注意</t>
  </si>
  <si>
    <t>#603767</t>
  </si>
  <si>
    <t>積水化学工業　荷札テープ（幅５０ＭＭ）　われもの注意</t>
  </si>
  <si>
    <t>#229771</t>
  </si>
  <si>
    <t>布テープ中梱包用</t>
  </si>
  <si>
    <t>#480602</t>
  </si>
  <si>
    <t>プリント花束12R・ピンク・ダブル（30M）　（12個入）</t>
  </si>
  <si>
    <t>#812112</t>
  </si>
  <si>
    <t>トンボ鉛筆　修正テープモノＹＸ　５ｍｍ幅　ＣＴーＹＸ５</t>
  </si>
  <si>
    <t>#330848</t>
  </si>
  <si>
    <t>ぺんてる　ボールペン替芯　ハイブリッド　ＫＦ５　黒</t>
  </si>
  <si>
    <t>#603687</t>
  </si>
  <si>
    <t>アスクルゲルインクボールペン　黒</t>
  </si>
  <si>
    <t>#899061</t>
  </si>
  <si>
    <t>宅配ダンボールＢ４用　３辺計１００ＣＭ</t>
  </si>
  <si>
    <t>#522490</t>
  </si>
  <si>
    <t>パイプ式ＦベーシックカラーＡ４縦とじ厚６０ｍｍグレー　３冊</t>
  </si>
  <si>
    <t>#223801</t>
  </si>
  <si>
    <t>小型段ボール　S　1パック（20枚入）</t>
  </si>
  <si>
    <t>#822736</t>
  </si>
  <si>
    <t>ジッパーパック　ＪＧー４</t>
  </si>
  <si>
    <t>#189693</t>
  </si>
  <si>
    <t>インクジェットカートリッジIC6CL506色パック1パック6色入</t>
  </si>
  <si>
    <t>#221208</t>
  </si>
  <si>
    <t>アスクル　かどまるてんとう虫　1パック（5箱入）</t>
  </si>
  <si>
    <t>#171751</t>
  </si>
  <si>
    <t>ペーパークロス幅１２００ｍｍ×長さ３０ｍ巻</t>
  </si>
  <si>
    <t>#430718</t>
  </si>
  <si>
    <t>森の水だより　２．０Ｌ　１２本</t>
  </si>
  <si>
    <t>#424800</t>
  </si>
  <si>
    <t>リプトン紅茶ティーバックイエローラベル５０Ｐ</t>
  </si>
  <si>
    <t>#389934</t>
  </si>
  <si>
    <t>ネスカフェ　香味培煎　８０ｇ</t>
  </si>
  <si>
    <t>#372534</t>
  </si>
  <si>
    <t>パイプファイル両開A4タテとじ厚60MM背幅76MMブルー3</t>
  </si>
  <si>
    <t>#317668</t>
  </si>
  <si>
    <t>マイタック（Ｒ）ラベル（白無地）ＭＬー９　２４ｘ５３ｍｍ</t>
  </si>
  <si>
    <t>#682715</t>
  </si>
  <si>
    <t>アスクル軽梱包用OPPテープ　48MM×50M</t>
  </si>
  <si>
    <t>#643861</t>
  </si>
  <si>
    <t>バックルBOX　NSK-450</t>
  </si>
  <si>
    <t>#215819</t>
  </si>
  <si>
    <t>アスクルオリジナルティッシュ　アルム　5箱入</t>
  </si>
  <si>
    <t>#238706</t>
  </si>
  <si>
    <t>置き型ファブリーズリフレッシュつけかえ用</t>
  </si>
  <si>
    <t>#984421</t>
  </si>
  <si>
    <t>液体ブルーレットおくだけ　本体　せっけんの香り</t>
  </si>
  <si>
    <t>#984449</t>
  </si>
  <si>
    <t>液体ブルーレット詰替用　せっけんの香り</t>
  </si>
  <si>
    <t>#560571</t>
  </si>
  <si>
    <t>オリジナル　正方形　75×75MMカラー4色</t>
  </si>
  <si>
    <t>#560552</t>
  </si>
  <si>
    <t>オリジナルふせん　75×25MMカラー4色</t>
  </si>
  <si>
    <t>#177530</t>
  </si>
  <si>
    <t>ゼブラマッキー極細　黒インク</t>
  </si>
  <si>
    <t>#582845</t>
  </si>
  <si>
    <t>シンプル電波ウォールクロック　グレー</t>
  </si>
  <si>
    <t>#408717</t>
  </si>
  <si>
    <t>コトブキ封筒クラフト長4封筒205×90MM70G/</t>
  </si>
  <si>
    <t>#596223</t>
  </si>
  <si>
    <t>スタンダードクリアーホルダー　1パック（100枚入）</t>
  </si>
  <si>
    <t>#128277</t>
  </si>
  <si>
    <t>Ｖコーン　黒インク０．５ｍｍ</t>
  </si>
  <si>
    <t>#691204</t>
  </si>
  <si>
    <t>オーバンド　＃１６　３０ｇ入り</t>
  </si>
  <si>
    <t>#481889</t>
  </si>
  <si>
    <t>キャンディーパック　ダブルクリップ　ブラック小　２００個入り</t>
  </si>
  <si>
    <t>#217312</t>
  </si>
  <si>
    <t>ネスカフェ　香味焙煎　柔らかモカブレンド　65G</t>
  </si>
  <si>
    <t>#913394</t>
  </si>
  <si>
    <t>アルミ枠ホワイドボードATシリーズ60×45CM行動予定表横</t>
  </si>
  <si>
    <t>#361915</t>
  </si>
  <si>
    <t>寺西化学工業　マジックインキ　　Ｎｏ．５００　細書き　黒</t>
  </si>
  <si>
    <t>#361951</t>
  </si>
  <si>
    <t>寺西化学工業　マジックインキ　大型　黒</t>
  </si>
  <si>
    <t>#309281</t>
  </si>
  <si>
    <t>納品書（500枚）　BP0104</t>
  </si>
  <si>
    <t>#215523</t>
  </si>
  <si>
    <t>アルミホワイトボード（スケジュール）900×1200月予定表</t>
  </si>
  <si>
    <t>#675461</t>
  </si>
  <si>
    <t>軽梱包用　布テープ　　50MM×25M</t>
  </si>
  <si>
    <t>#128311</t>
  </si>
  <si>
    <t>カドケシプチ　（白／ブルー）　１パック（２個入）</t>
  </si>
  <si>
    <t>#358259</t>
  </si>
  <si>
    <t>トンボ鉛筆　消しゴム　モノ　（中）</t>
  </si>
  <si>
    <t>#659593</t>
  </si>
  <si>
    <t>フラットファイル見・分・録PPラミネートA4タテ310×245MMブルー10冊カドケシプチ</t>
  </si>
  <si>
    <t>#682091</t>
  </si>
  <si>
    <t>ダブルクリップカラー　ライトグリーン　中　（10個</t>
  </si>
  <si>
    <t>#496442</t>
  </si>
  <si>
    <t>抹茶入りせん茶　ティーバッグ　1袋（40バッグ入）</t>
  </si>
  <si>
    <t>#471720</t>
  </si>
  <si>
    <t>あかりん棒／ＦＬＲ４０ＳＥＸーＮ／Ｍ／３６ＡＳ１０</t>
  </si>
  <si>
    <t>#894486</t>
  </si>
  <si>
    <t>スーパーエコノミークリアーファイル　Ｂ４ー縦　２０</t>
  </si>
  <si>
    <t>#461948</t>
  </si>
  <si>
    <t>スムス手袋マチ無し12双入Sサイズ21004 1パック</t>
  </si>
  <si>
    <t>#215800</t>
  </si>
  <si>
    <t>アスクルオリジナルティッシュ　MOCHA　（5箱入）</t>
  </si>
  <si>
    <t>#659109</t>
  </si>
  <si>
    <t>香り薫るサワデー　詰替用　ラベンダー&amp;ブルーラベンダー</t>
  </si>
  <si>
    <t>#658952</t>
  </si>
  <si>
    <t>香り薫るサワデー　詰替用　キンモクセイ&amp;ミモザの香り</t>
  </si>
  <si>
    <t>#367964</t>
  </si>
  <si>
    <t>香り薫るサワデー　詰替用　レモン&amp;スウィーティの香り</t>
  </si>
  <si>
    <t>#612828</t>
  </si>
  <si>
    <t>トイレの消臭力スプレー　グレープフルーツ</t>
  </si>
  <si>
    <t>#589292</t>
  </si>
  <si>
    <t>セロテープ　１５ｍｍ×３５ｍ　１パック（１０巻入）</t>
  </si>
  <si>
    <t>#517462</t>
  </si>
  <si>
    <t>ネスカフェ　クリアテイスト　無糖</t>
  </si>
  <si>
    <t>#300910</t>
  </si>
  <si>
    <t>アスクルトイレットロールフローラルアロマ ダブル1パック（12個入）</t>
  </si>
  <si>
    <t>#328975</t>
  </si>
  <si>
    <t>トイレクィックル本体</t>
  </si>
  <si>
    <t>#328966</t>
  </si>
  <si>
    <t>トイレクィックル詰替（２０枚）</t>
  </si>
  <si>
    <t>#988493</t>
  </si>
  <si>
    <t>封筒　長3（235×120MM）　〒グリーン　300枚入　　クリアーファイル　Ｂ４ー縦　２０</t>
  </si>
  <si>
    <t>#921206</t>
  </si>
  <si>
    <t>掃除用品　グングン激拭ワイパーF　PP包装AK　AZ536</t>
  </si>
  <si>
    <t>#631583</t>
  </si>
  <si>
    <t>ワイパーシート頑固汚れ落しウェット20P　HS-407</t>
  </si>
  <si>
    <t>#141297</t>
  </si>
  <si>
    <t>掃除機紙パック２０枚入（各社共通タイプ）</t>
  </si>
  <si>
    <t>#801011</t>
  </si>
  <si>
    <t>キレイキレイ薬用泡ハンドソープつめかえ用２００ｍｌ</t>
  </si>
  <si>
    <t>#972018</t>
  </si>
  <si>
    <t>窓付封筒　シール付　80G/M2　グリーン　200枚入</t>
  </si>
  <si>
    <t>#762674</t>
  </si>
  <si>
    <t>ポケット印</t>
  </si>
  <si>
    <t>#753174</t>
  </si>
  <si>
    <t>ネーム６</t>
  </si>
  <si>
    <t>#434252</t>
  </si>
  <si>
    <t>ワイドバケツ９Ｌブルー</t>
  </si>
  <si>
    <t>#424336</t>
  </si>
  <si>
    <t>烏龍茶２．０＜Ｌ＞　６本入</t>
  </si>
  <si>
    <t>#591521</t>
  </si>
  <si>
    <t>くず入れ　Ｌ</t>
  </si>
  <si>
    <t>インクジェットカートリッジ　IC6CL32　1パック（6色入）</t>
  </si>
  <si>
    <t>フラットファイル樹脂製とじ具B5ヨコ10冊GR　　クリアーファイル　Ｂ４ー縦　２０</t>
  </si>
  <si>
    <t>水の里天然源水　2L　1セット（12本入）　　　　　　　　　クリアーファイル　Ｂ４ー縦　２０</t>
  </si>
  <si>
    <t>ペーパークロス幅１２００ｍｍ×長さ３０ｍ巻　　　　　クリアーファイル　Ｂ４ー縦　２０</t>
  </si>
  <si>
    <t>ネスカフェ　香味培煎　８０ｇ</t>
  </si>
  <si>
    <t>液体ブルーレット詰替用　せっけんの香り</t>
  </si>
  <si>
    <t>寺西化学工業　マジックインキ　大型　黒　　　　ネスカフェ　香味培煎　８０ｇ</t>
  </si>
  <si>
    <t>カドケシプチ　（白／ブルー）　１パック（２個入）</t>
  </si>
  <si>
    <t>フラットファイル見・分・録PPラミネートA4タテ310×245MMブルー10冊</t>
  </si>
  <si>
    <t>スーパーエコノミークリアーファイル　Ｂ４ー縦　２０</t>
  </si>
  <si>
    <t>香り薫るサワデー　詰替用　ラベンダー&amp;ブルーラベンダー　　　ネスカフェ　香味培煎</t>
  </si>
  <si>
    <t>セロテープ　１５ｍｍ×３５ｍ　１パック（１０巻入）</t>
  </si>
  <si>
    <t>アスクルトイレットロールフローラルアロマ ダブル1パック（12個入）</t>
  </si>
  <si>
    <t>封筒　長3（235×120MM）　〒グリーン　300枚入</t>
  </si>
  <si>
    <t>アスクル軽梱包用OPPテープ　48MM×50M　　　　ネスカフェ　香味培煎　８０ｇ</t>
  </si>
  <si>
    <t>積水化学工業　荷札テープ（幅５０ＭＭ）　われもの注意　　　ネスカフェ　香味培煎　８０ｇ</t>
  </si>
  <si>
    <t>あかりん棒／ＦＬＲ４０ＳＥＸーＮ／Ｍ／３６ＡＳ１０　　　ネスカフェ　香味培煎　８０ｇ</t>
  </si>
  <si>
    <t>ナンバリング用インクパット　中　Ｆ・ＡＤ型用　　　ネスカフェ　香味培煎　８０ｇ</t>
  </si>
  <si>
    <t>取扱中古車一覧表</t>
    <rPh sb="0" eb="2">
      <t>トリアツカイ</t>
    </rPh>
    <rPh sb="2" eb="5">
      <t>チュウコシャ</t>
    </rPh>
    <rPh sb="5" eb="7">
      <t>イチラン</t>
    </rPh>
    <rPh sb="7" eb="8">
      <t>ヒョウ</t>
    </rPh>
    <phoneticPr fontId="2"/>
  </si>
  <si>
    <t>No.</t>
  </si>
  <si>
    <t>国</t>
    <rPh sb="0" eb="1">
      <t>クニ</t>
    </rPh>
    <phoneticPr fontId="2"/>
  </si>
  <si>
    <t>メーカー</t>
  </si>
  <si>
    <t>車種</t>
    <rPh sb="0" eb="2">
      <t>シャシュ</t>
    </rPh>
    <phoneticPr fontId="2"/>
  </si>
  <si>
    <t>年式</t>
    <rPh sb="0" eb="2">
      <t>ネンシキ</t>
    </rPh>
    <phoneticPr fontId="2"/>
  </si>
  <si>
    <t>管理名</t>
    <rPh sb="0" eb="2">
      <t>カンリ</t>
    </rPh>
    <rPh sb="2" eb="3">
      <t>メイ</t>
    </rPh>
    <phoneticPr fontId="2"/>
  </si>
  <si>
    <t>車検有効期限</t>
    <rPh sb="0" eb="2">
      <t>シャケン</t>
    </rPh>
    <rPh sb="2" eb="4">
      <t>ユウコウ</t>
    </rPh>
    <rPh sb="4" eb="6">
      <t>キゲン</t>
    </rPh>
    <phoneticPr fontId="2"/>
  </si>
  <si>
    <t>駆動方式</t>
    <rPh sb="0" eb="2">
      <t>クドウ</t>
    </rPh>
    <rPh sb="2" eb="4">
      <t>ホウシキ</t>
    </rPh>
    <phoneticPr fontId="2"/>
  </si>
  <si>
    <t>走行距離(km)</t>
    <rPh sb="0" eb="2">
      <t>ソウコウ</t>
    </rPh>
    <rPh sb="2" eb="4">
      <t>キョリ</t>
    </rPh>
    <phoneticPr fontId="2"/>
  </si>
  <si>
    <t>ミッション</t>
  </si>
  <si>
    <t>車体色</t>
    <rPh sb="0" eb="2">
      <t>シャタイ</t>
    </rPh>
    <rPh sb="2" eb="3">
      <t>ショク</t>
    </rPh>
    <phoneticPr fontId="2"/>
  </si>
  <si>
    <t>標準価格</t>
    <rPh sb="0" eb="2">
      <t>ヒョウジュン</t>
    </rPh>
    <rPh sb="2" eb="4">
      <t>カカク</t>
    </rPh>
    <phoneticPr fontId="2"/>
  </si>
  <si>
    <t>値引率</t>
    <rPh sb="0" eb="2">
      <t>ネビキ</t>
    </rPh>
    <rPh sb="2" eb="3">
      <t>リツ</t>
    </rPh>
    <phoneticPr fontId="2"/>
  </si>
  <si>
    <t>特別価格</t>
    <rPh sb="0" eb="2">
      <t>トクベツ</t>
    </rPh>
    <rPh sb="2" eb="4">
      <t>カカク</t>
    </rPh>
    <phoneticPr fontId="2"/>
  </si>
  <si>
    <t>日本</t>
    <rPh sb="0" eb="2">
      <t>ニホン</t>
    </rPh>
    <phoneticPr fontId="2"/>
  </si>
  <si>
    <t>アカナ</t>
  </si>
  <si>
    <t>メリッサ</t>
  </si>
  <si>
    <t>アカナ　メリッサ　（日本）</t>
    <rPh sb="10" eb="12">
      <t>ニホン</t>
    </rPh>
    <phoneticPr fontId="2"/>
  </si>
  <si>
    <t>2WD</t>
  </si>
  <si>
    <t>AT</t>
  </si>
  <si>
    <t>メタリック系</t>
    <rPh sb="5" eb="6">
      <t>ケイ</t>
    </rPh>
    <phoneticPr fontId="2"/>
  </si>
  <si>
    <t>ナカマ</t>
  </si>
  <si>
    <t>カルロ</t>
  </si>
  <si>
    <t>4WD</t>
  </si>
  <si>
    <t>ホワイト系</t>
    <rPh sb="4" eb="5">
      <t>ケイ</t>
    </rPh>
    <phoneticPr fontId="2"/>
  </si>
  <si>
    <t>MT</t>
  </si>
  <si>
    <t>セレン</t>
  </si>
  <si>
    <t>ブラック系</t>
    <rPh sb="4" eb="5">
      <t>ケイ</t>
    </rPh>
    <phoneticPr fontId="2"/>
  </si>
  <si>
    <t>シルバー系</t>
    <rPh sb="4" eb="5">
      <t>ケイ</t>
    </rPh>
    <phoneticPr fontId="2"/>
  </si>
  <si>
    <t>ルカ</t>
  </si>
  <si>
    <t>イスタ</t>
  </si>
  <si>
    <t>イヴ</t>
  </si>
  <si>
    <t>レッド系</t>
    <rPh sb="3" eb="4">
      <t>ケイ</t>
    </rPh>
    <phoneticPr fontId="2"/>
  </si>
  <si>
    <t>K410</t>
  </si>
  <si>
    <t>フランス</t>
  </si>
  <si>
    <t>アンクティル</t>
  </si>
  <si>
    <t>エイメ</t>
  </si>
  <si>
    <t>グリーン系</t>
    <rPh sb="4" eb="5">
      <t>ケイ</t>
    </rPh>
    <phoneticPr fontId="2"/>
  </si>
  <si>
    <t>シルヴァン</t>
  </si>
  <si>
    <t>コラール</t>
  </si>
  <si>
    <t>アルレッティ</t>
  </si>
  <si>
    <t>ヴェイユ</t>
  </si>
  <si>
    <t>ブルー系</t>
    <rPh sb="3" eb="4">
      <t>ケイ</t>
    </rPh>
    <phoneticPr fontId="2"/>
  </si>
  <si>
    <t>ドイツ</t>
  </si>
  <si>
    <t>ヴァイトリング</t>
  </si>
  <si>
    <t>ザビーネ</t>
  </si>
  <si>
    <t>プロイス</t>
  </si>
  <si>
    <t>ミュラー</t>
  </si>
  <si>
    <t>ウルトラオート</t>
  </si>
  <si>
    <t>フランカ</t>
  </si>
  <si>
    <t>ボリス</t>
  </si>
  <si>
    <t>ゼグナ</t>
  </si>
  <si>
    <t>ダッハ</t>
  </si>
  <si>
    <t>ネーナ</t>
  </si>
  <si>
    <t>イタリア</t>
  </si>
  <si>
    <t>カスタ</t>
  </si>
  <si>
    <t>アミルカレ</t>
  </si>
  <si>
    <t>カペリ</t>
  </si>
  <si>
    <t>グァルネリ</t>
  </si>
  <si>
    <t>ミケーレ</t>
  </si>
  <si>
    <t>イギリス</t>
  </si>
  <si>
    <t>カーディフ</t>
  </si>
  <si>
    <t>エプソム</t>
  </si>
  <si>
    <t>オルメス</t>
  </si>
  <si>
    <t>シャムロック</t>
  </si>
  <si>
    <t>アメリカ</t>
  </si>
  <si>
    <t>シクスティワン</t>
  </si>
  <si>
    <t>キーン</t>
  </si>
  <si>
    <t>トリンブル</t>
  </si>
  <si>
    <t>ハート</t>
  </si>
  <si>
    <t>マイヤー</t>
  </si>
  <si>
    <t>商品名</t>
    <rPh sb="0" eb="3">
      <t>ショウヒンメイ</t>
    </rPh>
    <phoneticPr fontId="2"/>
  </si>
  <si>
    <t>商 品 説 明</t>
    <rPh sb="0" eb="1">
      <t>ショウ</t>
    </rPh>
    <rPh sb="2" eb="3">
      <t>ヒン</t>
    </rPh>
    <rPh sb="4" eb="5">
      <t>セツ</t>
    </rPh>
    <rPh sb="6" eb="7">
      <t>メイ</t>
    </rPh>
    <phoneticPr fontId="2"/>
  </si>
  <si>
    <t>価格（100g）</t>
    <rPh sb="0" eb="2">
      <t>カカク</t>
    </rPh>
    <phoneticPr fontId="2"/>
  </si>
  <si>
    <t>オレンジピール</t>
  </si>
  <si>
    <t>ジャスミン</t>
  </si>
  <si>
    <t>ハイビスカス</t>
  </si>
  <si>
    <t>赤色の美しいHerb Teaです。ビタミンCを多く含み、美容や疲労の回復に効果的です。</t>
    <rPh sb="0" eb="2">
      <t>アカイロ</t>
    </rPh>
    <rPh sb="3" eb="4">
      <t>ウツク</t>
    </rPh>
    <rPh sb="23" eb="24">
      <t>オオ</t>
    </rPh>
    <rPh sb="25" eb="26">
      <t>フク</t>
    </rPh>
    <rPh sb="28" eb="30">
      <t>ビヨウ</t>
    </rPh>
    <rPh sb="31" eb="33">
      <t>ヒロウ</t>
    </rPh>
    <rPh sb="34" eb="36">
      <t>カイフク</t>
    </rPh>
    <rPh sb="37" eb="40">
      <t>コウカテキ</t>
    </rPh>
    <phoneticPr fontId="2"/>
  </si>
  <si>
    <t>バジル</t>
  </si>
  <si>
    <t>ペパーミント</t>
  </si>
  <si>
    <t>ラベンダー</t>
  </si>
  <si>
    <t>青色の美しいHerb Teaで、レモン汁を加えると色が変化します。香りがとても良く、ストレスを和らげ、リラックス効果があります。</t>
    <rPh sb="0" eb="2">
      <t>アオイロ</t>
    </rPh>
    <rPh sb="3" eb="4">
      <t>ウツク</t>
    </rPh>
    <rPh sb="19" eb="20">
      <t>ジル</t>
    </rPh>
    <rPh sb="21" eb="22">
      <t>クワ</t>
    </rPh>
    <rPh sb="25" eb="26">
      <t>イロ</t>
    </rPh>
    <rPh sb="27" eb="29">
      <t>ヘンカ</t>
    </rPh>
    <rPh sb="33" eb="34">
      <t>カオ</t>
    </rPh>
    <rPh sb="39" eb="40">
      <t>ヨ</t>
    </rPh>
    <rPh sb="47" eb="48">
      <t>ヤワ</t>
    </rPh>
    <rPh sb="56" eb="58">
      <t>コウカ</t>
    </rPh>
    <phoneticPr fontId="2"/>
  </si>
  <si>
    <t>レモン</t>
  </si>
  <si>
    <t>ビタミンCが多く含まれたHerb Teaです。美肌効果があるため、うっかり日焼けをしてしまった方などにもおすすめです。</t>
    <rPh sb="6" eb="7">
      <t>オオ</t>
    </rPh>
    <rPh sb="8" eb="9">
      <t>フク</t>
    </rPh>
    <rPh sb="23" eb="25">
      <t>ビハダ</t>
    </rPh>
    <rPh sb="25" eb="27">
      <t>コウカ</t>
    </rPh>
    <rPh sb="37" eb="39">
      <t>ヒヤ</t>
    </rPh>
    <rPh sb="47" eb="48">
      <t>カタ</t>
    </rPh>
    <phoneticPr fontId="2"/>
  </si>
  <si>
    <t>レモングラス</t>
  </si>
  <si>
    <t>レモンの酸味がするHerb Teaです。気分をリフレッシュさせる効果があるので、朝早起きが苦手な方におすすめです。</t>
    <rPh sb="4" eb="6">
      <t>サンミ</t>
    </rPh>
    <rPh sb="20" eb="22">
      <t>キブン</t>
    </rPh>
    <rPh sb="32" eb="34">
      <t>コウカ</t>
    </rPh>
    <rPh sb="40" eb="41">
      <t>アサ</t>
    </rPh>
    <rPh sb="41" eb="43">
      <t>ハヤオ</t>
    </rPh>
    <rPh sb="45" eb="47">
      <t>ニガテ</t>
    </rPh>
    <rPh sb="48" eb="49">
      <t>カタ</t>
    </rPh>
    <phoneticPr fontId="2"/>
  </si>
  <si>
    <t>日本酒リスト</t>
    <rPh sb="0" eb="3">
      <t>ニホンシュ</t>
    </rPh>
    <phoneticPr fontId="3"/>
  </si>
  <si>
    <t>No.</t>
  </si>
  <si>
    <t>商品コード</t>
    <rPh sb="0" eb="2">
      <t>ショウヒン</t>
    </rPh>
    <phoneticPr fontId="3"/>
  </si>
  <si>
    <t>銘柄</t>
    <rPh sb="0" eb="2">
      <t>メイガラ</t>
    </rPh>
    <phoneticPr fontId="3"/>
  </si>
  <si>
    <t>種類</t>
    <rPh sb="0" eb="2">
      <t>シュルイ</t>
    </rPh>
    <phoneticPr fontId="3"/>
  </si>
  <si>
    <t>蔵元コード</t>
    <rPh sb="0" eb="2">
      <t>クラモト</t>
    </rPh>
    <phoneticPr fontId="3"/>
  </si>
  <si>
    <t>蔵元情報</t>
    <rPh sb="0" eb="2">
      <t>クラモト</t>
    </rPh>
    <rPh sb="2" eb="4">
      <t>ジョウホウ</t>
    </rPh>
    <phoneticPr fontId="3"/>
  </si>
  <si>
    <t>産地</t>
    <rPh sb="0" eb="2">
      <t>サンチ</t>
    </rPh>
    <phoneticPr fontId="3"/>
  </si>
  <si>
    <t>蔵元名</t>
    <rPh sb="0" eb="2">
      <t>クラモト</t>
    </rPh>
    <rPh sb="2" eb="3">
      <t>メイ</t>
    </rPh>
    <phoneticPr fontId="3"/>
  </si>
  <si>
    <t>管理番号</t>
    <rPh sb="0" eb="2">
      <t>カンリ</t>
    </rPh>
    <rPh sb="2" eb="4">
      <t>バンゴウ</t>
    </rPh>
    <phoneticPr fontId="3"/>
  </si>
  <si>
    <t>仕入価格</t>
    <rPh sb="0" eb="2">
      <t>シイレ</t>
    </rPh>
    <rPh sb="2" eb="4">
      <t>カカク</t>
    </rPh>
    <phoneticPr fontId="3"/>
  </si>
  <si>
    <t>販売価格</t>
    <rPh sb="0" eb="2">
      <t>ハンバイ</t>
    </rPh>
    <rPh sb="2" eb="4">
      <t>カカク</t>
    </rPh>
    <phoneticPr fontId="3"/>
  </si>
  <si>
    <t>利益率</t>
    <rPh sb="0" eb="2">
      <t>リエキ</t>
    </rPh>
    <rPh sb="2" eb="3">
      <t>リツ</t>
    </rPh>
    <phoneticPr fontId="3"/>
  </si>
  <si>
    <t>梅の光</t>
    <rPh sb="0" eb="1">
      <t>ウメ</t>
    </rPh>
    <rPh sb="2" eb="3">
      <t>ヒカリ</t>
    </rPh>
    <phoneticPr fontId="3"/>
  </si>
  <si>
    <t>純米酒</t>
    <rPh sb="0" eb="3">
      <t>ジュンマイシュ</t>
    </rPh>
    <phoneticPr fontId="3"/>
  </si>
  <si>
    <t>A02</t>
  </si>
  <si>
    <t>ちとせ銘醸（京都府）</t>
    <rPh sb="3" eb="5">
      <t>メイジョウ</t>
    </rPh>
    <rPh sb="6" eb="9">
      <t>キョウトフ</t>
    </rPh>
    <phoneticPr fontId="3"/>
  </si>
  <si>
    <t>満月の唄</t>
    <rPh sb="0" eb="2">
      <t>マンゲツ</t>
    </rPh>
    <rPh sb="3" eb="4">
      <t>ウタ</t>
    </rPh>
    <phoneticPr fontId="3"/>
  </si>
  <si>
    <t>本醸造酒</t>
    <rPh sb="0" eb="4">
      <t>ホンジョウゾウシュ</t>
    </rPh>
    <phoneticPr fontId="3"/>
  </si>
  <si>
    <t>C01</t>
  </si>
  <si>
    <t>名田酒造（兵庫県）</t>
    <rPh sb="0" eb="2">
      <t>ナダ</t>
    </rPh>
    <rPh sb="2" eb="4">
      <t>シュゾウ</t>
    </rPh>
    <rPh sb="5" eb="8">
      <t>ヒョウゴケン</t>
    </rPh>
    <phoneticPr fontId="3"/>
  </si>
  <si>
    <t>六甲美酒</t>
    <rPh sb="0" eb="2">
      <t>ロッコウ</t>
    </rPh>
    <rPh sb="2" eb="4">
      <t>ビシュ</t>
    </rPh>
    <phoneticPr fontId="3"/>
  </si>
  <si>
    <t>普通酒</t>
    <rPh sb="0" eb="2">
      <t>フツウ</t>
    </rPh>
    <rPh sb="2" eb="3">
      <t>シュ</t>
    </rPh>
    <phoneticPr fontId="3"/>
  </si>
  <si>
    <t>C02</t>
  </si>
  <si>
    <t>米光酒造（兵庫県）</t>
    <rPh sb="0" eb="2">
      <t>ヨネミツ</t>
    </rPh>
    <rPh sb="2" eb="4">
      <t>シュゾウ</t>
    </rPh>
    <rPh sb="5" eb="8">
      <t>ヒョウゴケン</t>
    </rPh>
    <phoneticPr fontId="3"/>
  </si>
  <si>
    <t>菊の吟</t>
    <rPh sb="0" eb="1">
      <t>キク</t>
    </rPh>
    <rPh sb="2" eb="3">
      <t>ギン</t>
    </rPh>
    <phoneticPr fontId="3"/>
  </si>
  <si>
    <t>吟醸酒</t>
    <rPh sb="0" eb="3">
      <t>ギンジョウシュ</t>
    </rPh>
    <phoneticPr fontId="3"/>
  </si>
  <si>
    <t>窪田山</t>
    <rPh sb="0" eb="2">
      <t>クボタ</t>
    </rPh>
    <rPh sb="2" eb="3">
      <t>ヤマ</t>
    </rPh>
    <phoneticPr fontId="3"/>
  </si>
  <si>
    <t>B01</t>
  </si>
  <si>
    <t>山河酒造店（新潟県）</t>
    <rPh sb="0" eb="2">
      <t>サンガ</t>
    </rPh>
    <rPh sb="2" eb="4">
      <t>シュゾウ</t>
    </rPh>
    <rPh sb="4" eb="5">
      <t>テン</t>
    </rPh>
    <rPh sb="6" eb="9">
      <t>ニイガタケン</t>
    </rPh>
    <phoneticPr fontId="3"/>
  </si>
  <si>
    <t>月光きらり</t>
    <rPh sb="0" eb="2">
      <t>ゲッコウ</t>
    </rPh>
    <phoneticPr fontId="3"/>
  </si>
  <si>
    <t>大吟醸酒</t>
    <rPh sb="0" eb="4">
      <t>ダイギンジョウシュ</t>
    </rPh>
    <phoneticPr fontId="3"/>
  </si>
  <si>
    <t>月の水</t>
    <rPh sb="0" eb="1">
      <t>ツキ</t>
    </rPh>
    <rPh sb="2" eb="3">
      <t>ミズ</t>
    </rPh>
    <phoneticPr fontId="3"/>
  </si>
  <si>
    <t>五海山</t>
    <rPh sb="0" eb="1">
      <t>ゴ</t>
    </rPh>
    <rPh sb="1" eb="2">
      <t>カイ</t>
    </rPh>
    <rPh sb="2" eb="3">
      <t>サン</t>
    </rPh>
    <phoneticPr fontId="3"/>
  </si>
  <si>
    <t>寿久</t>
    <rPh sb="0" eb="2">
      <t>トシヒサ</t>
    </rPh>
    <phoneticPr fontId="3"/>
  </si>
  <si>
    <t>桜里の夢</t>
    <rPh sb="0" eb="1">
      <t>サクラ</t>
    </rPh>
    <rPh sb="1" eb="2">
      <t>サト</t>
    </rPh>
    <rPh sb="3" eb="4">
      <t>ユメ</t>
    </rPh>
    <phoneticPr fontId="3"/>
  </si>
  <si>
    <t>里ほまれ</t>
    <rPh sb="0" eb="1">
      <t>サト</t>
    </rPh>
    <phoneticPr fontId="3"/>
  </si>
  <si>
    <t>白清</t>
    <rPh sb="0" eb="1">
      <t>シロ</t>
    </rPh>
    <rPh sb="1" eb="2">
      <t>キヨシ</t>
    </rPh>
    <phoneticPr fontId="3"/>
  </si>
  <si>
    <t>城山の月</t>
    <rPh sb="0" eb="2">
      <t>シロヤマ</t>
    </rPh>
    <rPh sb="3" eb="4">
      <t>ツキ</t>
    </rPh>
    <phoneticPr fontId="3"/>
  </si>
  <si>
    <t>清流の美</t>
    <rPh sb="0" eb="2">
      <t>セイリュウ</t>
    </rPh>
    <rPh sb="3" eb="4">
      <t>ビ</t>
    </rPh>
    <phoneticPr fontId="3"/>
  </si>
  <si>
    <t>鶴の美</t>
    <rPh sb="0" eb="1">
      <t>ツル</t>
    </rPh>
    <rPh sb="2" eb="3">
      <t>ビ</t>
    </rPh>
    <phoneticPr fontId="3"/>
  </si>
  <si>
    <t>希望の泉</t>
    <rPh sb="0" eb="2">
      <t>キボウ</t>
    </rPh>
    <rPh sb="3" eb="4">
      <t>イズミ</t>
    </rPh>
    <phoneticPr fontId="3"/>
  </si>
  <si>
    <t>佐渡ほまれ</t>
    <rPh sb="0" eb="2">
      <t>サド</t>
    </rPh>
    <phoneticPr fontId="3"/>
  </si>
  <si>
    <t>北乃梅</t>
    <rPh sb="0" eb="1">
      <t>キタ</t>
    </rPh>
    <rPh sb="1" eb="2">
      <t>ノ</t>
    </rPh>
    <rPh sb="2" eb="3">
      <t>ウメ</t>
    </rPh>
    <phoneticPr fontId="3"/>
  </si>
  <si>
    <t>久盛</t>
    <rPh sb="0" eb="2">
      <t>ヒサモリ</t>
    </rPh>
    <phoneticPr fontId="3"/>
  </si>
  <si>
    <t>百寿の鶴</t>
    <rPh sb="0" eb="2">
      <t>ヒャクジュ</t>
    </rPh>
    <rPh sb="3" eb="4">
      <t>ツル</t>
    </rPh>
    <phoneticPr fontId="3"/>
  </si>
  <si>
    <t>松錦</t>
    <rPh sb="0" eb="1">
      <t>マツ</t>
    </rPh>
    <rPh sb="1" eb="2">
      <t>ニシキ</t>
    </rPh>
    <phoneticPr fontId="3"/>
  </si>
  <si>
    <t>紫桜</t>
    <rPh sb="0" eb="1">
      <t>ムラサキ</t>
    </rPh>
    <rPh sb="1" eb="2">
      <t>サクラ</t>
    </rPh>
    <phoneticPr fontId="3"/>
  </si>
  <si>
    <t>A01</t>
  </si>
  <si>
    <t>鶴田銘醸（京都府）</t>
    <rPh sb="0" eb="2">
      <t>ツルタ</t>
    </rPh>
    <rPh sb="2" eb="4">
      <t>メイジョウ</t>
    </rPh>
    <rPh sb="5" eb="8">
      <t>キョウトフ</t>
    </rPh>
    <phoneticPr fontId="3"/>
  </si>
  <si>
    <t>雪冠</t>
    <rPh sb="0" eb="1">
      <t>ユキ</t>
    </rPh>
    <rPh sb="1" eb="2">
      <t>カンムリ</t>
    </rPh>
    <phoneticPr fontId="3"/>
  </si>
  <si>
    <t>雪の盃</t>
    <rPh sb="0" eb="1">
      <t>ユキ</t>
    </rPh>
    <rPh sb="2" eb="3">
      <t>サカズキ</t>
    </rPh>
    <phoneticPr fontId="3"/>
  </si>
  <si>
    <t>雪の富</t>
    <rPh sb="0" eb="1">
      <t>ユキ</t>
    </rPh>
    <rPh sb="2" eb="3">
      <t>トミ</t>
    </rPh>
    <phoneticPr fontId="3"/>
  </si>
  <si>
    <t>凛にごり</t>
    <rPh sb="0" eb="1">
      <t>リン</t>
    </rPh>
    <phoneticPr fontId="3"/>
  </si>
  <si>
    <t>＆</t>
  </si>
  <si>
    <t>単位：人</t>
  </si>
  <si>
    <t>職種</t>
    <rPh sb="0" eb="2">
      <t>ショクシュ</t>
    </rPh>
    <phoneticPr fontId="9"/>
  </si>
  <si>
    <t>目標人数
(人）</t>
    <rPh sb="0" eb="2">
      <t>モクヒョウ</t>
    </rPh>
    <rPh sb="2" eb="4">
      <t>ニンズウ</t>
    </rPh>
    <rPh sb="6" eb="7">
      <t>ニン</t>
    </rPh>
    <phoneticPr fontId="9"/>
  </si>
  <si>
    <t>4月</t>
    <rPh sb="1" eb="2">
      <t>ガツ</t>
    </rPh>
    <phoneticPr fontId="9"/>
  </si>
  <si>
    <t>達成率
（％）</t>
    <rPh sb="0" eb="3">
      <t>タッセイリツ</t>
    </rPh>
    <phoneticPr fontId="9"/>
  </si>
  <si>
    <t>構成比
（％）</t>
    <rPh sb="0" eb="3">
      <t>コウセイヒ</t>
    </rPh>
    <phoneticPr fontId="9"/>
  </si>
  <si>
    <t>社員別売上成績</t>
    <rPh sb="0" eb="2">
      <t>シャイン</t>
    </rPh>
    <rPh sb="2" eb="3">
      <t>ベツ</t>
    </rPh>
    <rPh sb="3" eb="5">
      <t>ウリアゲ</t>
    </rPh>
    <rPh sb="5" eb="7">
      <t>セイセキ</t>
    </rPh>
    <phoneticPr fontId="9"/>
  </si>
  <si>
    <t>単位:千円</t>
    <rPh sb="0" eb="2">
      <t>タンイ</t>
    </rPh>
    <rPh sb="3" eb="5">
      <t>センエン</t>
    </rPh>
    <phoneticPr fontId="9"/>
  </si>
  <si>
    <t>社員番号</t>
    <rPh sb="0" eb="2">
      <t>シャイン</t>
    </rPh>
    <rPh sb="2" eb="4">
      <t>バンゴウ</t>
    </rPh>
    <phoneticPr fontId="9"/>
  </si>
  <si>
    <t>氏名</t>
    <rPh sb="0" eb="2">
      <t>シメイ</t>
    </rPh>
    <phoneticPr fontId="9"/>
  </si>
  <si>
    <t>支店</t>
    <rPh sb="0" eb="2">
      <t>シテン</t>
    </rPh>
    <phoneticPr fontId="9"/>
  </si>
  <si>
    <t>売上目標</t>
    <rPh sb="0" eb="2">
      <t>ウリアゲ</t>
    </rPh>
    <rPh sb="2" eb="4">
      <t>モクヒョウ</t>
    </rPh>
    <phoneticPr fontId="9"/>
  </si>
  <si>
    <t>売上実績</t>
    <rPh sb="0" eb="2">
      <t>ウリアゲ</t>
    </rPh>
    <rPh sb="2" eb="4">
      <t>ジッセキ</t>
    </rPh>
    <phoneticPr fontId="9"/>
  </si>
  <si>
    <t>評価</t>
    <rPh sb="0" eb="2">
      <t>ヒョウカ</t>
    </rPh>
    <phoneticPr fontId="9"/>
  </si>
  <si>
    <t>渋谷</t>
    <rPh sb="0" eb="2">
      <t>シブヤ</t>
    </rPh>
    <phoneticPr fontId="9"/>
  </si>
  <si>
    <t>横浜</t>
    <rPh sb="0" eb="2">
      <t>ヨコハマ</t>
    </rPh>
    <phoneticPr fontId="9"/>
  </si>
  <si>
    <t>千葉</t>
    <rPh sb="0" eb="2">
      <t>チバ</t>
    </rPh>
    <phoneticPr fontId="9"/>
  </si>
  <si>
    <t>浜松町</t>
    <rPh sb="0" eb="3">
      <t>ハママツチョウ</t>
    </rPh>
    <phoneticPr fontId="9"/>
  </si>
  <si>
    <t>いなわく会員名簿</t>
    <rPh sb="4" eb="6">
      <t>カイイン</t>
    </rPh>
    <rPh sb="6" eb="8">
      <t>メイボ</t>
    </rPh>
    <phoneticPr fontId="2"/>
  </si>
  <si>
    <t>番号</t>
    <rPh sb="0" eb="2">
      <t>バンゴウ</t>
    </rPh>
    <phoneticPr fontId="2"/>
  </si>
  <si>
    <t>氏　名　</t>
    <rPh sb="0" eb="1">
      <t>シ</t>
    </rPh>
    <rPh sb="2" eb="3">
      <t>メイ</t>
    </rPh>
    <phoneticPr fontId="9"/>
  </si>
  <si>
    <t>性別</t>
    <rPh sb="0" eb="2">
      <t>セイベツ</t>
    </rPh>
    <phoneticPr fontId="9"/>
  </si>
  <si>
    <t>郵便番号</t>
    <rPh sb="0" eb="4">
      <t>ユウビンバンゴウ</t>
    </rPh>
    <phoneticPr fontId="9"/>
  </si>
  <si>
    <t>住所</t>
    <rPh sb="0" eb="1">
      <t>ジュウ</t>
    </rPh>
    <rPh sb="1" eb="2">
      <t>ショ</t>
    </rPh>
    <phoneticPr fontId="9"/>
  </si>
  <si>
    <t>電話番号</t>
    <rPh sb="0" eb="2">
      <t>デンワ</t>
    </rPh>
    <rPh sb="2" eb="4">
      <t>バンゴウ</t>
    </rPh>
    <phoneticPr fontId="2"/>
  </si>
  <si>
    <t>FAX番号</t>
    <rPh sb="3" eb="5">
      <t>バンゴウ</t>
    </rPh>
    <phoneticPr fontId="2"/>
  </si>
  <si>
    <t>講座参加</t>
    <rPh sb="0" eb="2">
      <t>コウザ</t>
    </rPh>
    <rPh sb="2" eb="4">
      <t>サンカ</t>
    </rPh>
    <phoneticPr fontId="9"/>
  </si>
  <si>
    <t>生年月日</t>
    <rPh sb="0" eb="2">
      <t>セイネン</t>
    </rPh>
    <rPh sb="2" eb="4">
      <t>ガッピ</t>
    </rPh>
    <phoneticPr fontId="2"/>
  </si>
  <si>
    <t>年齢</t>
    <rPh sb="0" eb="2">
      <t>ネンレイ</t>
    </rPh>
    <phoneticPr fontId="2"/>
  </si>
  <si>
    <t>斎藤　朱美</t>
    <rPh sb="0" eb="2">
      <t>さいとう</t>
    </rPh>
    <rPh sb="3" eb="5">
      <t>あけみ</t>
    </rPh>
    <phoneticPr fontId="39" alignment="center" type="Hiragana"/>
  </si>
  <si>
    <t>女</t>
    <rPh sb="0" eb="1">
      <t>オンナ</t>
    </rPh>
    <phoneticPr fontId="11"/>
  </si>
  <si>
    <t>埼玉県川口市並木33-XX</t>
  </si>
  <si>
    <t>048-935-XXXX</t>
  </si>
  <si>
    <t>阿部　奈津美</t>
    <rPh sb="0" eb="2">
      <t>あべ</t>
    </rPh>
    <rPh sb="3" eb="6">
      <t>なつみ</t>
    </rPh>
    <phoneticPr fontId="39" alignment="center" type="Hiragana"/>
  </si>
  <si>
    <t>神奈川県横浜市泉区池の谷36-XX</t>
  </si>
  <si>
    <t>044-879-XXXX</t>
  </si>
  <si>
    <t>○</t>
  </si>
  <si>
    <t>有馬　るり子</t>
    <rPh sb="0" eb="2">
      <t>ありま</t>
    </rPh>
    <rPh sb="5" eb="6">
      <t>こ</t>
    </rPh>
    <phoneticPr fontId="39" alignment="center" type="Hiragana"/>
  </si>
  <si>
    <t>埼玉県越谷市赤山町6-XX</t>
  </si>
  <si>
    <t>048-924-XXXX</t>
  </si>
  <si>
    <t>佐々木　洋子</t>
    <rPh sb="0" eb="3">
      <t>ささき</t>
    </rPh>
    <rPh sb="4" eb="6">
      <t>ようこ</t>
    </rPh>
    <phoneticPr fontId="39" alignment="center" type="Hiragana"/>
  </si>
  <si>
    <t>千葉県松戸市根本XXX</t>
  </si>
  <si>
    <t>046-532-XXXX</t>
  </si>
  <si>
    <t>安藤　良子</t>
    <rPh sb="0" eb="2">
      <t>あんどう</t>
    </rPh>
    <rPh sb="3" eb="5">
      <t>りょうこ</t>
    </rPh>
    <phoneticPr fontId="39" alignment="center" type="Hiragana"/>
  </si>
  <si>
    <t>埼玉県川口市飯原町6-XX</t>
  </si>
  <si>
    <t>048-923-XXXX</t>
  </si>
  <si>
    <t>飯山　正夫</t>
    <rPh sb="0" eb="2">
      <t>いいやま</t>
    </rPh>
    <rPh sb="3" eb="5">
      <t>まさお</t>
    </rPh>
    <phoneticPr fontId="39" alignment="center" type="Hiragana"/>
  </si>
  <si>
    <t>男</t>
    <rPh sb="0" eb="1">
      <t>オトコ</t>
    </rPh>
    <phoneticPr fontId="11"/>
  </si>
  <si>
    <t>千葉県松戸市新松戸9-XX</t>
  </si>
  <si>
    <t>047-456-XXXX</t>
  </si>
  <si>
    <t>安西　奈津美</t>
    <rPh sb="0" eb="2">
      <t>あんざい</t>
    </rPh>
    <rPh sb="3" eb="6">
      <t>なつみ</t>
    </rPh>
    <phoneticPr fontId="39" alignment="center" type="Hiragana"/>
  </si>
  <si>
    <t>埼玉県川口市新井町6-XX</t>
  </si>
  <si>
    <t>048-943-XXXX</t>
  </si>
  <si>
    <t>伊藤　京子</t>
    <rPh sb="0" eb="2">
      <t>いとう</t>
    </rPh>
    <rPh sb="3" eb="5">
      <t>きょうこ</t>
    </rPh>
    <phoneticPr fontId="39" alignment="center" type="Hiragana"/>
  </si>
  <si>
    <t>神奈川県横浜市泉区緑園4-XX</t>
  </si>
  <si>
    <t>安部　妙子</t>
    <rPh sb="0" eb="2">
      <t>あべ</t>
    </rPh>
    <rPh sb="3" eb="5">
      <t>たえこ</t>
    </rPh>
    <phoneticPr fontId="39" alignment="center" type="Hiragana"/>
  </si>
  <si>
    <t>千葉県成田市新町4-XX</t>
  </si>
  <si>
    <t>046-553-XXXX</t>
  </si>
  <si>
    <t>浅井　啓介</t>
    <rPh sb="0" eb="2">
      <t>あさい</t>
    </rPh>
    <rPh sb="3" eb="5">
      <t>けいすけ</t>
    </rPh>
    <phoneticPr fontId="39" alignment="center" type="Hiragana"/>
  </si>
  <si>
    <t>埼玉県草加市西町6436ｰXX</t>
  </si>
  <si>
    <t>畑　太郎</t>
    <rPh sb="0" eb="1">
      <t>はたけ</t>
    </rPh>
    <rPh sb="2" eb="4">
      <t>たろう</t>
    </rPh>
    <phoneticPr fontId="39" alignment="center" type="Hiragana"/>
  </si>
  <si>
    <t>埼玉県三郷市三郷東町4-XX</t>
  </si>
  <si>
    <t>048-435-XXXX</t>
  </si>
  <si>
    <t>小田　幹夫</t>
    <rPh sb="0" eb="2">
      <t>おだ</t>
    </rPh>
    <rPh sb="3" eb="5">
      <t>みきお</t>
    </rPh>
    <phoneticPr fontId="39" alignment="center" type="Hiragana"/>
  </si>
  <si>
    <t>埼玉県草加市青柳6467-XX</t>
  </si>
  <si>
    <t>048-441-XXXX</t>
  </si>
  <si>
    <t>048-442-XXXX</t>
  </si>
  <si>
    <t>樫山　鉄也</t>
    <rPh sb="0" eb="2">
      <t>かしやま</t>
    </rPh>
    <rPh sb="3" eb="5">
      <t>てつや</t>
    </rPh>
    <phoneticPr fontId="39" alignment="center" type="Hiragana"/>
  </si>
  <si>
    <t>千葉県市川市福栄3-XX</t>
  </si>
  <si>
    <t>047-435-XXXX</t>
  </si>
  <si>
    <t>北澤　保子</t>
    <rPh sb="0" eb="2">
      <t>きたざわ</t>
    </rPh>
    <rPh sb="3" eb="5">
      <t>やすこ</t>
    </rPh>
    <phoneticPr fontId="39" alignment="center" type="Hiragana"/>
  </si>
  <si>
    <t>神奈川県川崎市中原区新丸子東XX</t>
  </si>
  <si>
    <t>046-200-XXXX</t>
  </si>
  <si>
    <t>河合　喜久子</t>
    <rPh sb="0" eb="2">
      <t>かわい</t>
    </rPh>
    <rPh sb="3" eb="6">
      <t>きくこ</t>
    </rPh>
    <phoneticPr fontId="39" alignment="center" type="Hiragana"/>
  </si>
  <si>
    <t>埼玉県草加市苗塚町63-XX</t>
  </si>
  <si>
    <t>048-777-XXXX</t>
  </si>
  <si>
    <t>川上　誠</t>
    <rPh sb="0" eb="2">
      <t>かわかみ</t>
    </rPh>
    <rPh sb="3" eb="4">
      <t>まこと</t>
    </rPh>
    <phoneticPr fontId="39" alignment="center" type="Hiragana"/>
  </si>
  <si>
    <t>埼玉県さいたま市大門町4-XX</t>
  </si>
  <si>
    <t>048-123-XXXX</t>
  </si>
  <si>
    <t>加納　俊夫</t>
    <rPh sb="0" eb="2">
      <t>かのう</t>
    </rPh>
    <rPh sb="3" eb="5">
      <t>としお</t>
    </rPh>
    <phoneticPr fontId="39" alignment="center" type="Hiragana"/>
  </si>
  <si>
    <t>埼玉県春日部市中央439-XX</t>
  </si>
  <si>
    <t>048-443-XXXX</t>
  </si>
  <si>
    <t>千田　太郎</t>
    <rPh sb="0" eb="2">
      <t>せんだ</t>
    </rPh>
    <rPh sb="3" eb="5">
      <t>たろう</t>
    </rPh>
    <phoneticPr fontId="39" alignment="center" type="Hiragana"/>
  </si>
  <si>
    <t>埼玉県川口市並木元町43-XX</t>
  </si>
  <si>
    <t>048-456-XXXX</t>
  </si>
  <si>
    <t>倉本　元</t>
    <rPh sb="0" eb="2">
      <t>くらもと</t>
    </rPh>
    <rPh sb="3" eb="4">
      <t>はじめ</t>
    </rPh>
    <phoneticPr fontId="39" alignment="center" type="Hiragana"/>
  </si>
  <si>
    <t>千葉県市川市高谷新町7-XX</t>
  </si>
  <si>
    <t>046-554-XXXX</t>
  </si>
  <si>
    <t>小泉　光惠</t>
    <rPh sb="0" eb="2">
      <t>こいずみ</t>
    </rPh>
    <rPh sb="3" eb="5">
      <t>みつえ</t>
    </rPh>
    <phoneticPr fontId="39" alignment="center" type="Hiragana"/>
  </si>
  <si>
    <t>茨城県取手市取手3-XX</t>
  </si>
  <si>
    <t>029-234-XXXX</t>
  </si>
  <si>
    <t>田中　義男</t>
    <rPh sb="0" eb="2">
      <t>たなか</t>
    </rPh>
    <rPh sb="3" eb="5">
      <t>よしお</t>
    </rPh>
    <phoneticPr fontId="39" alignment="center" type="Hiragana"/>
  </si>
  <si>
    <t>埼玉県三郷市茂田井74-XX</t>
  </si>
  <si>
    <t>048-235-XXXX</t>
  </si>
  <si>
    <t>今野　守男</t>
    <rPh sb="0" eb="2">
      <t>こんの</t>
    </rPh>
    <rPh sb="3" eb="5">
      <t>もりお</t>
    </rPh>
    <phoneticPr fontId="39" alignment="center" type="Hiragana"/>
  </si>
  <si>
    <t>埼玉県川口市並木4-XX</t>
  </si>
  <si>
    <t>048-342-XXXX</t>
  </si>
  <si>
    <t>上野　一雄</t>
    <rPh sb="0" eb="2">
      <t>うえの</t>
    </rPh>
    <rPh sb="3" eb="5">
      <t>かずお</t>
    </rPh>
    <phoneticPr fontId="39" alignment="center" type="Hiragana"/>
  </si>
  <si>
    <t>埼玉県春日部市八木崎町4-XX</t>
  </si>
  <si>
    <t>048-556-XXXX</t>
  </si>
  <si>
    <t>高野　義男</t>
    <rPh sb="0" eb="2">
      <t>たかの</t>
    </rPh>
    <rPh sb="3" eb="5">
      <t>よしお</t>
    </rPh>
    <phoneticPr fontId="39" alignment="center" type="Hiragana"/>
  </si>
  <si>
    <t>埼玉県草加市谷塚上町4-XX</t>
  </si>
  <si>
    <t>羽田　則夫</t>
    <rPh sb="0" eb="2">
      <t>はねだ</t>
    </rPh>
    <rPh sb="3" eb="5">
      <t>のりお</t>
    </rPh>
    <phoneticPr fontId="39" alignment="center" type="Hiragana"/>
  </si>
  <si>
    <t>埼玉県越谷市南越谷4-XX</t>
  </si>
  <si>
    <t>佐藤　礼子</t>
    <rPh sb="0" eb="2">
      <t>さとう</t>
    </rPh>
    <rPh sb="3" eb="4">
      <t>れい</t>
    </rPh>
    <rPh sb="4" eb="5">
      <t>こ</t>
    </rPh>
    <phoneticPr fontId="39" alignment="center" type="Hiragana"/>
  </si>
  <si>
    <t>埼玉県越谷市蒲生旭町663-XX</t>
  </si>
  <si>
    <t>048-256-XXXX</t>
  </si>
  <si>
    <t>佐野　尚美</t>
    <rPh sb="0" eb="2">
      <t>さの</t>
    </rPh>
    <rPh sb="3" eb="5">
      <t>なおみ</t>
    </rPh>
    <phoneticPr fontId="39" alignment="center" type="Hiragana"/>
  </si>
  <si>
    <t>千葉県柏市今谷上町6-XX</t>
  </si>
  <si>
    <t>043-257-XXXX</t>
  </si>
  <si>
    <t>046-257-XXXX</t>
  </si>
  <si>
    <t>澤田　辰彦</t>
    <rPh sb="0" eb="2">
      <t>さわだ</t>
    </rPh>
    <rPh sb="3" eb="5">
      <t>たつひこ</t>
    </rPh>
    <phoneticPr fontId="39" alignment="center" type="Hiragana"/>
  </si>
  <si>
    <t>千葉県松戸市緑ヶ丘6-XX</t>
  </si>
  <si>
    <t>043-401-XXXX</t>
  </si>
  <si>
    <t>鈴木　京子</t>
    <rPh sb="0" eb="2">
      <t>すずき</t>
    </rPh>
    <rPh sb="3" eb="5">
      <t>きょうこ</t>
    </rPh>
    <phoneticPr fontId="39" alignment="center" type="Hiragana"/>
  </si>
  <si>
    <t>茨城県取手市東6-XX</t>
  </si>
  <si>
    <t>027-235-XXXX</t>
  </si>
  <si>
    <t>小林　良子</t>
    <rPh sb="0" eb="2">
      <t>こばやし</t>
    </rPh>
    <rPh sb="3" eb="5">
      <t>りょうこ</t>
    </rPh>
    <phoneticPr fontId="39" alignment="center" type="Hiragana"/>
  </si>
  <si>
    <t>兵庫県神戸市中央区八幡通3-XX</t>
  </si>
  <si>
    <t>078-854-XXXX</t>
  </si>
  <si>
    <t>大門　次郎</t>
    <rPh sb="0" eb="2">
      <t>だいもん</t>
    </rPh>
    <rPh sb="3" eb="5">
      <t>じろう</t>
    </rPh>
    <phoneticPr fontId="39" alignment="center" type="Hiragana"/>
  </si>
  <si>
    <t>千葉県松戸市根本436-XX</t>
  </si>
  <si>
    <t>046-332-XXXX</t>
  </si>
  <si>
    <t>塩野谷　喜美江</t>
    <rPh sb="0" eb="3">
      <t>しおのや</t>
    </rPh>
    <rPh sb="4" eb="7">
      <t>きみえ</t>
    </rPh>
    <phoneticPr fontId="39" alignment="center" type="Hiragana"/>
  </si>
  <si>
    <t>埼玉県越谷市東町79-XX</t>
  </si>
  <si>
    <t>048-823-XXXX</t>
  </si>
  <si>
    <t>田中　秀樹</t>
    <rPh sb="0" eb="2">
      <t>たなか</t>
    </rPh>
    <rPh sb="3" eb="5">
      <t>ひでき</t>
    </rPh>
    <phoneticPr fontId="39" alignment="center" type="Hiragana"/>
  </si>
  <si>
    <t>兵庫県神戸市中央区磯辺通6-XX</t>
  </si>
  <si>
    <t>高橋　美恵子</t>
    <rPh sb="0" eb="2">
      <t>たかはし</t>
    </rPh>
    <rPh sb="3" eb="6">
      <t>みえこ</t>
    </rPh>
    <phoneticPr fontId="39" alignment="center" type="Hiragana"/>
  </si>
  <si>
    <t>兵庫県神戸市中央区浜辺通66-XX</t>
  </si>
  <si>
    <t>田中　正司</t>
    <rPh sb="0" eb="2">
      <t>たなか</t>
    </rPh>
    <rPh sb="3" eb="5">
      <t>しょうじ</t>
    </rPh>
    <phoneticPr fontId="39" alignment="center" type="Hiragana"/>
  </si>
  <si>
    <t>埼玉県草加市谷塚仲町47-XX</t>
  </si>
  <si>
    <t>048-222-XXXX</t>
  </si>
  <si>
    <t>保居　美和子</t>
    <rPh sb="0" eb="1">
      <t>やす</t>
    </rPh>
    <rPh sb="1" eb="2">
      <t>い</t>
    </rPh>
    <rPh sb="3" eb="6">
      <t>みわこ</t>
    </rPh>
    <phoneticPr fontId="39" alignment="center" type="Hiragana"/>
  </si>
  <si>
    <t>埼玉県さいたま市大宮仲町4-XX</t>
  </si>
  <si>
    <t>048-630-XXXX</t>
  </si>
  <si>
    <t>北島　祐三</t>
    <rPh sb="0" eb="2">
      <t>きたじま</t>
    </rPh>
    <rPh sb="3" eb="5">
      <t>ゆうぞう</t>
    </rPh>
    <phoneticPr fontId="39" alignment="center" type="Hiragana"/>
  </si>
  <si>
    <t>千葉県成田市花崎町34-XX</t>
  </si>
  <si>
    <t>山田　章</t>
    <rPh sb="0" eb="2">
      <t>やまだ</t>
    </rPh>
    <rPh sb="3" eb="4">
      <t>あきら</t>
    </rPh>
    <phoneticPr fontId="39" alignment="center" type="Hiragana"/>
  </si>
  <si>
    <t>神奈川県横浜市泉区4-XX</t>
  </si>
  <si>
    <t>044-254-XXXX</t>
  </si>
  <si>
    <t>048-254-XXXX</t>
  </si>
  <si>
    <t>永島　善之</t>
    <rPh sb="0" eb="2">
      <t>ながしま</t>
    </rPh>
    <rPh sb="3" eb="5">
      <t>よしゆき</t>
    </rPh>
    <phoneticPr fontId="39" alignment="center" type="Hiragana"/>
  </si>
  <si>
    <t>茨城県土浦市港町46-XX</t>
  </si>
  <si>
    <t>027-771-XXXX</t>
  </si>
  <si>
    <t>中村　和久</t>
    <rPh sb="0" eb="2">
      <t>なかむら</t>
    </rPh>
    <rPh sb="3" eb="5">
      <t>かずひさ</t>
    </rPh>
    <phoneticPr fontId="39" alignment="center" type="Hiragana"/>
  </si>
  <si>
    <t>埼玉県越谷市南越谷6-XX</t>
  </si>
  <si>
    <t>047-855-XXXX</t>
  </si>
  <si>
    <t>渡辺　美奈子</t>
    <rPh sb="0" eb="2">
      <t>わたなべ</t>
    </rPh>
    <rPh sb="3" eb="6">
      <t>みなこ</t>
    </rPh>
    <phoneticPr fontId="39" alignment="center" type="Hiragana"/>
  </si>
  <si>
    <t>埼玉県草加市両新田東町6-XX</t>
  </si>
  <si>
    <t>048-552-XXXX</t>
  </si>
  <si>
    <t>濱田　雅和</t>
    <rPh sb="0" eb="2">
      <t>はまだ</t>
    </rPh>
    <rPh sb="3" eb="5">
      <t>まさかず</t>
    </rPh>
    <phoneticPr fontId="39" alignment="center" type="Hiragana"/>
  </si>
  <si>
    <t>神奈川県横浜市港北区新横浜34-XX</t>
  </si>
  <si>
    <t>044-600-XXXX</t>
  </si>
  <si>
    <t>044-600-5XXXX</t>
  </si>
  <si>
    <t>福島　幸一</t>
    <rPh sb="0" eb="2">
      <t>ふくしま</t>
    </rPh>
    <rPh sb="3" eb="5">
      <t>こういち</t>
    </rPh>
    <phoneticPr fontId="39" alignment="center" type="Hiragana"/>
  </si>
  <si>
    <t>埼玉県越谷市大澤西6-XX</t>
  </si>
  <si>
    <t>048-221-XXXX</t>
  </si>
  <si>
    <t>和田　良助</t>
    <rPh sb="0" eb="2">
      <t>わだ</t>
    </rPh>
    <rPh sb="3" eb="5">
      <t>りょうすけ</t>
    </rPh>
    <phoneticPr fontId="39" alignment="center" type="Hiragana"/>
  </si>
  <si>
    <t>埼玉県春日部市赤沼99-XX</t>
  </si>
  <si>
    <t>安田　則夫</t>
    <rPh sb="0" eb="2">
      <t>やすだ</t>
    </rPh>
    <rPh sb="3" eb="5">
      <t>のりお</t>
    </rPh>
    <phoneticPr fontId="39" alignment="center" type="Hiragana"/>
  </si>
  <si>
    <t>埼玉県越谷市赤山町434-XX</t>
  </si>
  <si>
    <t>山本　博美</t>
    <rPh sb="0" eb="2">
      <t>やまもと</t>
    </rPh>
    <rPh sb="3" eb="5">
      <t>ひろみ</t>
    </rPh>
    <phoneticPr fontId="39" alignment="center" type="Hiragana"/>
  </si>
  <si>
    <t>埼玉県越谷市小曽川36-XX</t>
  </si>
  <si>
    <t>048-536-XXXX</t>
  </si>
  <si>
    <t>山田　次郎</t>
    <rPh sb="0" eb="2">
      <t>やまだ</t>
    </rPh>
    <rPh sb="3" eb="5">
      <t>じろう</t>
    </rPh>
    <phoneticPr fontId="39" alignment="center" type="Hiragana"/>
  </si>
  <si>
    <t>埼玉県川越市古谷上4-XX</t>
  </si>
  <si>
    <t>048-675-XXXX</t>
  </si>
  <si>
    <t>田山　一雄</t>
    <rPh sb="0" eb="2">
      <t>たやま</t>
    </rPh>
    <rPh sb="3" eb="5">
      <t>かずお</t>
    </rPh>
    <phoneticPr fontId="39" alignment="center" type="Hiragana"/>
  </si>
  <si>
    <t>埼玉県春日部市赤沼96-XX</t>
  </si>
  <si>
    <t>048-786-XXXX</t>
  </si>
  <si>
    <t>吉田　道夫</t>
    <rPh sb="0" eb="2">
      <t>よしだ</t>
    </rPh>
    <rPh sb="3" eb="5">
      <t>みちお</t>
    </rPh>
    <phoneticPr fontId="39" alignment="center" type="Hiragana"/>
  </si>
  <si>
    <t>埼玉県川口市青木46-XX</t>
  </si>
  <si>
    <t>米本　誠治</t>
    <rPh sb="0" eb="2">
      <t>よねもと</t>
    </rPh>
    <rPh sb="3" eb="5">
      <t>せいじ</t>
    </rPh>
    <phoneticPr fontId="39" alignment="center" type="Hiragana"/>
  </si>
  <si>
    <t>埼玉県春日部市中央4-XX</t>
  </si>
  <si>
    <t>No.</t>
  </si>
  <si>
    <t>年</t>
    <rPh sb="0" eb="1">
      <t>ネン</t>
    </rPh>
    <phoneticPr fontId="9"/>
  </si>
  <si>
    <t>月</t>
    <rPh sb="0" eb="1">
      <t>ツキ</t>
    </rPh>
    <phoneticPr fontId="9"/>
  </si>
  <si>
    <t>現金出納帳</t>
    <rPh sb="0" eb="2">
      <t>ゲンキン</t>
    </rPh>
    <rPh sb="2" eb="5">
      <t>スイトウチョウ</t>
    </rPh>
    <phoneticPr fontId="9"/>
  </si>
  <si>
    <t>日</t>
    <rPh sb="0" eb="1">
      <t>ヒ</t>
    </rPh>
    <phoneticPr fontId="9"/>
  </si>
  <si>
    <t>勘定科目</t>
    <rPh sb="0" eb="2">
      <t>カンジョウ</t>
    </rPh>
    <rPh sb="2" eb="4">
      <t>カモク</t>
    </rPh>
    <phoneticPr fontId="9"/>
  </si>
  <si>
    <t>摘　要</t>
    <rPh sb="0" eb="1">
      <t>テキ</t>
    </rPh>
    <rPh sb="2" eb="3">
      <t>ヨウ</t>
    </rPh>
    <phoneticPr fontId="9"/>
  </si>
  <si>
    <t>借方金額</t>
    <rPh sb="0" eb="2">
      <t>カリカタ</t>
    </rPh>
    <rPh sb="2" eb="4">
      <t>キンガク</t>
    </rPh>
    <phoneticPr fontId="9"/>
  </si>
  <si>
    <t>貸方金額</t>
    <rPh sb="0" eb="2">
      <t>カシカタ</t>
    </rPh>
    <rPh sb="2" eb="4">
      <t>キンガク</t>
    </rPh>
    <phoneticPr fontId="9"/>
  </si>
  <si>
    <t>差引残高</t>
    <rPh sb="0" eb="2">
      <t>サシヒキ</t>
    </rPh>
    <rPh sb="2" eb="4">
      <t>ザンダカ</t>
    </rPh>
    <phoneticPr fontId="9"/>
  </si>
  <si>
    <t>コード</t>
  </si>
  <si>
    <t>科目名</t>
    <rPh sb="0" eb="3">
      <t>カモクメイ</t>
    </rPh>
    <phoneticPr fontId="9"/>
  </si>
  <si>
    <t>ディナークック宅配サービスお得意様リスト</t>
    <rPh sb="7" eb="9">
      <t>タクハイ</t>
    </rPh>
    <rPh sb="14" eb="16">
      <t>トクイ</t>
    </rPh>
    <rPh sb="16" eb="17">
      <t>サマ</t>
    </rPh>
    <phoneticPr fontId="9"/>
  </si>
  <si>
    <t>日　付</t>
    <rPh sb="0" eb="1">
      <t>ヒ</t>
    </rPh>
    <rPh sb="2" eb="3">
      <t>ヅケ</t>
    </rPh>
    <phoneticPr fontId="9"/>
  </si>
  <si>
    <t>会員№</t>
    <rPh sb="0" eb="2">
      <t>カイイン</t>
    </rPh>
    <phoneticPr fontId="9"/>
  </si>
  <si>
    <t>お名前</t>
    <rPh sb="1" eb="3">
      <t>ナマエ</t>
    </rPh>
    <phoneticPr fontId="9"/>
  </si>
  <si>
    <t>入会日</t>
    <rPh sb="0" eb="2">
      <t>ニュウカイ</t>
    </rPh>
    <rPh sb="2" eb="3">
      <t>ビ</t>
    </rPh>
    <phoneticPr fontId="9"/>
  </si>
  <si>
    <t>継続年数</t>
    <rPh sb="0" eb="2">
      <t>ケイゾク</t>
    </rPh>
    <rPh sb="2" eb="3">
      <t>ネン</t>
    </rPh>
    <rPh sb="3" eb="4">
      <t>スウ</t>
    </rPh>
    <phoneticPr fontId="9"/>
  </si>
  <si>
    <t>地区コード</t>
    <rPh sb="0" eb="2">
      <t>チク</t>
    </rPh>
    <phoneticPr fontId="9"/>
  </si>
  <si>
    <t>地区名</t>
    <rPh sb="0" eb="2">
      <t>チク</t>
    </rPh>
    <rPh sb="2" eb="3">
      <t>メイ</t>
    </rPh>
    <phoneticPr fontId="9"/>
  </si>
  <si>
    <t>担当</t>
    <rPh sb="0" eb="2">
      <t>タントウ</t>
    </rPh>
    <phoneticPr fontId="9"/>
  </si>
  <si>
    <t>地区コード表</t>
    <rPh sb="0" eb="2">
      <t>チク</t>
    </rPh>
    <rPh sb="5" eb="6">
      <t>ヒョウ</t>
    </rPh>
    <phoneticPr fontId="9"/>
  </si>
  <si>
    <t>花岡　桐子</t>
    <rPh sb="0" eb="2">
      <t>ハナオカ</t>
    </rPh>
    <rPh sb="3" eb="5">
      <t>キリコ</t>
    </rPh>
    <phoneticPr fontId="9"/>
  </si>
  <si>
    <t>北島　薫</t>
    <rPh sb="0" eb="2">
      <t>キタジマ</t>
    </rPh>
    <rPh sb="3" eb="4">
      <t>カオル</t>
    </rPh>
    <phoneticPr fontId="9"/>
  </si>
  <si>
    <t>田辺　里佳子</t>
    <rPh sb="0" eb="2">
      <t>タナベ</t>
    </rPh>
    <rPh sb="3" eb="6">
      <t>リカコ</t>
    </rPh>
    <phoneticPr fontId="9"/>
  </si>
  <si>
    <t>北区</t>
    <rPh sb="0" eb="2">
      <t>キタク</t>
    </rPh>
    <phoneticPr fontId="9"/>
  </si>
  <si>
    <t>南区</t>
    <rPh sb="0" eb="2">
      <t>ミナミク</t>
    </rPh>
    <phoneticPr fontId="9"/>
  </si>
  <si>
    <t>東区</t>
    <rPh sb="0" eb="2">
      <t>ヒガシク</t>
    </rPh>
    <phoneticPr fontId="9"/>
  </si>
  <si>
    <t>西区</t>
    <rPh sb="0" eb="2">
      <t>ニシク</t>
    </rPh>
    <phoneticPr fontId="9"/>
  </si>
  <si>
    <t>中央区</t>
    <rPh sb="0" eb="3">
      <t>チュウオウク</t>
    </rPh>
    <phoneticPr fontId="9"/>
  </si>
  <si>
    <t>藤島　純</t>
    <rPh sb="0" eb="2">
      <t>フジシマ</t>
    </rPh>
    <rPh sb="3" eb="4">
      <t>ジュン</t>
    </rPh>
    <phoneticPr fontId="9"/>
  </si>
  <si>
    <t>藤原</t>
    <rPh sb="0" eb="2">
      <t>フジワラ</t>
    </rPh>
    <phoneticPr fontId="9"/>
  </si>
  <si>
    <t>吉田</t>
    <rPh sb="0" eb="2">
      <t>ヨシダ</t>
    </rPh>
    <phoneticPr fontId="9"/>
  </si>
  <si>
    <t>今岡</t>
    <rPh sb="0" eb="2">
      <t>イマオカ</t>
    </rPh>
    <phoneticPr fontId="9"/>
  </si>
  <si>
    <t>嶋</t>
    <rPh sb="0" eb="1">
      <t>シマ</t>
    </rPh>
    <phoneticPr fontId="9"/>
  </si>
  <si>
    <t>多岐</t>
    <rPh sb="0" eb="2">
      <t>タキ</t>
    </rPh>
    <phoneticPr fontId="9"/>
  </si>
  <si>
    <t>森嶋　なるみ</t>
    <rPh sb="0" eb="2">
      <t>モリシマ</t>
    </rPh>
    <phoneticPr fontId="9"/>
  </si>
  <si>
    <t>盛岡　勇気</t>
    <rPh sb="0" eb="2">
      <t>モリオカ</t>
    </rPh>
    <rPh sb="3" eb="5">
      <t>ユウキ</t>
    </rPh>
    <phoneticPr fontId="9"/>
  </si>
  <si>
    <t>小野　祥子</t>
    <rPh sb="0" eb="2">
      <t>オノ</t>
    </rPh>
    <rPh sb="3" eb="5">
      <t>ショウコ</t>
    </rPh>
    <phoneticPr fontId="9"/>
  </si>
  <si>
    <t>塩見　博美</t>
    <rPh sb="0" eb="2">
      <t>シオミ</t>
    </rPh>
    <rPh sb="3" eb="5">
      <t>ヒロミ</t>
    </rPh>
    <phoneticPr fontId="9"/>
  </si>
  <si>
    <t>小島　理恵</t>
    <rPh sb="0" eb="2">
      <t>コジマ</t>
    </rPh>
    <rPh sb="3" eb="5">
      <t>リエ</t>
    </rPh>
    <phoneticPr fontId="9"/>
  </si>
  <si>
    <t>辻　花帆</t>
    <rPh sb="0" eb="1">
      <t>ツジ</t>
    </rPh>
    <rPh sb="2" eb="3">
      <t>ハナ</t>
    </rPh>
    <rPh sb="3" eb="4">
      <t>ホ</t>
    </rPh>
    <phoneticPr fontId="9"/>
  </si>
  <si>
    <t>安達　直子</t>
    <rPh sb="0" eb="2">
      <t>アダチ</t>
    </rPh>
    <rPh sb="3" eb="5">
      <t>ナオコ</t>
    </rPh>
    <phoneticPr fontId="9"/>
  </si>
  <si>
    <t>今村　百合子</t>
    <rPh sb="0" eb="2">
      <t>イマムラ</t>
    </rPh>
    <rPh sb="3" eb="6">
      <t>ユリコ</t>
    </rPh>
    <phoneticPr fontId="9"/>
  </si>
  <si>
    <t>12月度売上実績表</t>
    <rPh sb="2" eb="4">
      <t>ガツド</t>
    </rPh>
    <rPh sb="4" eb="6">
      <t>ウリアゲ</t>
    </rPh>
    <rPh sb="6" eb="8">
      <t>ジッセキ</t>
    </rPh>
    <rPh sb="8" eb="9">
      <t>ヒョウ</t>
    </rPh>
    <phoneticPr fontId="9"/>
  </si>
  <si>
    <t>評価Aに対し、平均以上なら平均以上とし以下は平均以下とする</t>
    <rPh sb="0" eb="2">
      <t>ヒョウカ</t>
    </rPh>
    <rPh sb="4" eb="5">
      <t>タイ</t>
    </rPh>
    <rPh sb="7" eb="9">
      <t>ヘイキン</t>
    </rPh>
    <rPh sb="9" eb="11">
      <t>イジョウ</t>
    </rPh>
    <rPh sb="13" eb="15">
      <t>ヘイキン</t>
    </rPh>
    <rPh sb="15" eb="17">
      <t>イジョウ</t>
    </rPh>
    <rPh sb="19" eb="21">
      <t>イカ</t>
    </rPh>
    <rPh sb="22" eb="24">
      <t>ヘイキン</t>
    </rPh>
    <rPh sb="24" eb="26">
      <t>イカ</t>
    </rPh>
    <phoneticPr fontId="2"/>
  </si>
  <si>
    <t>新宿支店第3営業部</t>
    <rPh sb="0" eb="2">
      <t>シンジュク</t>
    </rPh>
    <rPh sb="2" eb="4">
      <t>シテン</t>
    </rPh>
    <rPh sb="4" eb="5">
      <t>ダイ</t>
    </rPh>
    <rPh sb="6" eb="8">
      <t>エイギョウ</t>
    </rPh>
    <rPh sb="8" eb="9">
      <t>ブ</t>
    </rPh>
    <phoneticPr fontId="9"/>
  </si>
  <si>
    <t>単位:千円</t>
    <rPh sb="0" eb="2">
      <t>タンイ</t>
    </rPh>
    <rPh sb="3" eb="4">
      <t>セン</t>
    </rPh>
    <rPh sb="4" eb="5">
      <t>エン</t>
    </rPh>
    <phoneticPr fontId="9"/>
  </si>
  <si>
    <t>平均以上はセルの色をオレンジ、以下は青系にする</t>
    <rPh sb="0" eb="2">
      <t>ヘイキン</t>
    </rPh>
    <rPh sb="2" eb="4">
      <t>イジョウ</t>
    </rPh>
    <rPh sb="8" eb="9">
      <t>イロ</t>
    </rPh>
    <rPh sb="15" eb="17">
      <t>イカ</t>
    </rPh>
    <rPh sb="18" eb="19">
      <t>アオ</t>
    </rPh>
    <rPh sb="19" eb="20">
      <t>ケイ</t>
    </rPh>
    <phoneticPr fontId="2"/>
  </si>
  <si>
    <t>法人部門</t>
    <rPh sb="0" eb="2">
      <t>ホウジン</t>
    </rPh>
    <rPh sb="2" eb="4">
      <t>ブモン</t>
    </rPh>
    <phoneticPr fontId="9"/>
  </si>
  <si>
    <t>広告部門</t>
    <rPh sb="0" eb="2">
      <t>コウコク</t>
    </rPh>
    <rPh sb="2" eb="4">
      <t>ブモン</t>
    </rPh>
    <phoneticPr fontId="9"/>
  </si>
  <si>
    <t>売上合計</t>
    <rPh sb="0" eb="2">
      <t>ウリアゲ</t>
    </rPh>
    <rPh sb="2" eb="4">
      <t>ゴウケイ</t>
    </rPh>
    <phoneticPr fontId="9"/>
  </si>
  <si>
    <t>順位</t>
    <rPh sb="0" eb="2">
      <t>ジュンイ</t>
    </rPh>
    <phoneticPr fontId="9"/>
  </si>
  <si>
    <t>評価A</t>
    <rPh sb="0" eb="2">
      <t>ヒョウカ</t>
    </rPh>
    <phoneticPr fontId="9"/>
  </si>
  <si>
    <t>評価B</t>
    <rPh sb="0" eb="2">
      <t>ヒョウカ</t>
    </rPh>
    <phoneticPr fontId="9"/>
  </si>
  <si>
    <t>順位を求める</t>
    <rPh sb="0" eb="2">
      <t>ジュンイ</t>
    </rPh>
    <rPh sb="3" eb="4">
      <t>モト</t>
    </rPh>
    <phoneticPr fontId="2"/>
  </si>
  <si>
    <t>林　正志</t>
  </si>
  <si>
    <t>山田　悠人</t>
  </si>
  <si>
    <t>鈴木　三郎</t>
  </si>
  <si>
    <t>評価Bは法人部門と広告部門の両方が平均以上の場合は両方平均以上と表示する</t>
    <rPh sb="0" eb="2">
      <t>ヒョウカ</t>
    </rPh>
    <rPh sb="4" eb="6">
      <t>ホウジン</t>
    </rPh>
    <rPh sb="6" eb="8">
      <t>ブモン</t>
    </rPh>
    <rPh sb="9" eb="11">
      <t>コウコク</t>
    </rPh>
    <rPh sb="11" eb="13">
      <t>ブモン</t>
    </rPh>
    <rPh sb="14" eb="16">
      <t>リョウホウ</t>
    </rPh>
    <rPh sb="17" eb="19">
      <t>ヘイキン</t>
    </rPh>
    <rPh sb="19" eb="21">
      <t>イジョウ</t>
    </rPh>
    <rPh sb="22" eb="24">
      <t>バアイ</t>
    </rPh>
    <rPh sb="25" eb="27">
      <t>リョウホウ</t>
    </rPh>
    <rPh sb="27" eb="29">
      <t>ヘイキン</t>
    </rPh>
    <rPh sb="29" eb="31">
      <t>イジョウ</t>
    </rPh>
    <rPh sb="32" eb="34">
      <t>ヒョウジ</t>
    </rPh>
    <phoneticPr fontId="2"/>
  </si>
  <si>
    <t>田口　郁三</t>
    <rPh sb="3" eb="5">
      <t>いくぞう</t>
    </rPh>
    <phoneticPr fontId="9" alignment="center" type="Hiragana"/>
  </si>
  <si>
    <t>古賀　直人</t>
  </si>
  <si>
    <t>木村　卓三</t>
  </si>
  <si>
    <t>飯田　高志</t>
    <rPh sb="0" eb="2">
      <t>いいだ</t>
    </rPh>
    <rPh sb="3" eb="5">
      <t>たかし</t>
    </rPh>
    <phoneticPr fontId="9" alignment="center" type="Hiragana"/>
  </si>
  <si>
    <t>中島　一郎</t>
  </si>
  <si>
    <t>高橋　恒</t>
    <rPh sb="3" eb="4">
      <t>ひさし</t>
    </rPh>
    <phoneticPr fontId="9" alignment="center" type="Hiragana"/>
  </si>
  <si>
    <t>斎藤　孝子</t>
  </si>
  <si>
    <t>伊藤　光男</t>
  </si>
  <si>
    <t>松井　太郎</t>
    <rPh sb="3" eb="5">
      <t>たろう</t>
    </rPh>
    <phoneticPr fontId="9" alignment="center" type="Hiragana"/>
  </si>
  <si>
    <t>堤　まりな</t>
  </si>
  <si>
    <t>沖田　里香</t>
  </si>
  <si>
    <t>中山　未来</t>
  </si>
  <si>
    <t>安田　美恵子</t>
  </si>
  <si>
    <t>川上　謙信</t>
  </si>
  <si>
    <t>青山　香</t>
  </si>
  <si>
    <t>FOMテニススクール　入会者リスト</t>
    <rPh sb="11" eb="14">
      <t>ニュウカイシャ</t>
    </rPh>
    <phoneticPr fontId="9"/>
  </si>
  <si>
    <t>現在</t>
    <rPh sb="0" eb="2">
      <t>ゲンザイ</t>
    </rPh>
    <phoneticPr fontId="9"/>
  </si>
  <si>
    <t>名前</t>
    <rPh sb="0" eb="2">
      <t>ナマエ</t>
    </rPh>
    <phoneticPr fontId="9"/>
  </si>
  <si>
    <t>クラス</t>
  </si>
  <si>
    <t>年齢</t>
    <rPh sb="0" eb="2">
      <t>ネンレイ</t>
    </rPh>
    <phoneticPr fontId="9"/>
  </si>
  <si>
    <t>レッスン数</t>
    <rPh sb="4" eb="5">
      <t>スウ</t>
    </rPh>
    <phoneticPr fontId="9"/>
  </si>
  <si>
    <t>レッスン料</t>
    <rPh sb="4" eb="5">
      <t>リョウ</t>
    </rPh>
    <phoneticPr fontId="9"/>
  </si>
  <si>
    <t>入会期間（月）</t>
    <rPh sb="0" eb="2">
      <t>ニュウカイ</t>
    </rPh>
    <rPh sb="2" eb="4">
      <t>キカン</t>
    </rPh>
    <rPh sb="5" eb="6">
      <t>ツキ</t>
    </rPh>
    <phoneticPr fontId="9"/>
  </si>
  <si>
    <t>山田恵美子</t>
    <rPh sb="0" eb="2">
      <t>ヤマダ</t>
    </rPh>
    <rPh sb="2" eb="5">
      <t>エミコ</t>
    </rPh>
    <phoneticPr fontId="9"/>
  </si>
  <si>
    <t>初級</t>
    <rPh sb="0" eb="2">
      <t>ショキュウ</t>
    </rPh>
    <phoneticPr fontId="9"/>
  </si>
  <si>
    <t>水野一夫</t>
    <rPh sb="0" eb="2">
      <t>ミズノ</t>
    </rPh>
    <rPh sb="2" eb="4">
      <t>カズオ</t>
    </rPh>
    <phoneticPr fontId="9"/>
  </si>
  <si>
    <t>中級</t>
    <rPh sb="0" eb="2">
      <t>チュウキュウ</t>
    </rPh>
    <phoneticPr fontId="9"/>
  </si>
  <si>
    <t>今原桂子</t>
    <rPh sb="0" eb="1">
      <t>イマ</t>
    </rPh>
    <rPh sb="1" eb="2">
      <t>ハラ</t>
    </rPh>
    <rPh sb="2" eb="4">
      <t>ケイコ</t>
    </rPh>
    <phoneticPr fontId="9"/>
  </si>
  <si>
    <t>上級</t>
    <rPh sb="0" eb="2">
      <t>ジョウキュウ</t>
    </rPh>
    <phoneticPr fontId="9"/>
  </si>
  <si>
    <t>河井保美</t>
    <rPh sb="0" eb="2">
      <t>カワイ</t>
    </rPh>
    <rPh sb="2" eb="4">
      <t>ヤスミ</t>
    </rPh>
    <phoneticPr fontId="9"/>
  </si>
  <si>
    <t>袴田かな</t>
    <rPh sb="0" eb="2">
      <t>ハカマダ</t>
    </rPh>
    <phoneticPr fontId="9"/>
  </si>
  <si>
    <t>←ヒント</t>
  </si>
  <si>
    <t>SUMを使い、引数を掛けます。</t>
    <rPh sb="4" eb="5">
      <t>ツカ</t>
    </rPh>
    <rPh sb="7" eb="9">
      <t>ヒキスウ</t>
    </rPh>
    <rPh sb="10" eb="11">
      <t>カ</t>
    </rPh>
    <phoneticPr fontId="9"/>
  </si>
  <si>
    <t>青木小夜子</t>
    <rPh sb="0" eb="2">
      <t>アオキ</t>
    </rPh>
    <rPh sb="2" eb="5">
      <t>サヨコ</t>
    </rPh>
    <phoneticPr fontId="9"/>
  </si>
  <si>
    <t>秋山瑞穂</t>
    <rPh sb="0" eb="2">
      <t>アキヤマ</t>
    </rPh>
    <rPh sb="2" eb="4">
      <t>ミズホ</t>
    </rPh>
    <phoneticPr fontId="9"/>
  </si>
  <si>
    <t>人数</t>
    <rPh sb="0" eb="2">
      <t>ニンズウ</t>
    </rPh>
    <phoneticPr fontId="9"/>
  </si>
  <si>
    <t>神田慶子</t>
    <rPh sb="0" eb="2">
      <t>カンダ</t>
    </rPh>
    <rPh sb="2" eb="4">
      <t>ケイコ</t>
    </rPh>
    <phoneticPr fontId="9"/>
  </si>
  <si>
    <t>IFを使用し隣接したKより参照します。</t>
    <rPh sb="3" eb="5">
      <t>シヨウ</t>
    </rPh>
    <rPh sb="6" eb="8">
      <t>リンセツ</t>
    </rPh>
    <rPh sb="13" eb="15">
      <t>サンショウ</t>
    </rPh>
    <phoneticPr fontId="9"/>
  </si>
  <si>
    <t>沢渡哲夫</t>
    <rPh sb="0" eb="2">
      <t>サワタリ</t>
    </rPh>
    <rPh sb="2" eb="4">
      <t>テツオ</t>
    </rPh>
    <phoneticPr fontId="9"/>
  </si>
  <si>
    <t>諏訪映子</t>
    <rPh sb="0" eb="2">
      <t>スワ</t>
    </rPh>
    <rPh sb="2" eb="4">
      <t>エイコ</t>
    </rPh>
    <phoneticPr fontId="9"/>
  </si>
  <si>
    <t>藤原海斗</t>
    <rPh sb="0" eb="2">
      <t>フジワラ</t>
    </rPh>
    <rPh sb="2" eb="4">
      <t>カイト</t>
    </rPh>
    <phoneticPr fontId="9"/>
  </si>
  <si>
    <t>坂東隆子</t>
    <rPh sb="0" eb="2">
      <t>バンドウ</t>
    </rPh>
    <rPh sb="2" eb="4">
      <t>タカコ</t>
    </rPh>
    <phoneticPr fontId="9"/>
  </si>
  <si>
    <t>年代別</t>
    <rPh sb="0" eb="3">
      <t>ネンダイベツ</t>
    </rPh>
    <phoneticPr fontId="9"/>
  </si>
  <si>
    <t>石巻美香</t>
    <rPh sb="0" eb="2">
      <t>イシマキ</t>
    </rPh>
    <rPh sb="2" eb="4">
      <t>ミカ</t>
    </rPh>
    <phoneticPr fontId="9"/>
  </si>
  <si>
    <t>IFを使用し、隣接したKより参照します。</t>
    <rPh sb="3" eb="5">
      <t>シヨウ</t>
    </rPh>
    <rPh sb="7" eb="9">
      <t>リンセツ</t>
    </rPh>
    <rPh sb="14" eb="16">
      <t>サンショウ</t>
    </rPh>
    <phoneticPr fontId="9"/>
  </si>
  <si>
    <t>小松原まき</t>
    <rPh sb="0" eb="3">
      <t>コマツバラ</t>
    </rPh>
    <phoneticPr fontId="9"/>
  </si>
  <si>
    <t>引数には
・左を参照したセルと同じ・もしくは大きい。
・左を参照したセルプラス10より小さい。</t>
    <rPh sb="0" eb="2">
      <t>ヒキスウ</t>
    </rPh>
    <rPh sb="6" eb="7">
      <t>ヒダリ</t>
    </rPh>
    <rPh sb="8" eb="10">
      <t>サンショウ</t>
    </rPh>
    <rPh sb="15" eb="16">
      <t>オナ</t>
    </rPh>
    <rPh sb="22" eb="23">
      <t>オオ</t>
    </rPh>
    <rPh sb="28" eb="29">
      <t>ヒダリ</t>
    </rPh>
    <rPh sb="30" eb="32">
      <t>サンショウ</t>
    </rPh>
    <rPh sb="43" eb="44">
      <t>チイ</t>
    </rPh>
    <phoneticPr fontId="9"/>
  </si>
  <si>
    <t>高見一樹</t>
    <rPh sb="0" eb="2">
      <t>タカミ</t>
    </rPh>
    <rPh sb="2" eb="4">
      <t>カズキ</t>
    </rPh>
    <phoneticPr fontId="9"/>
  </si>
  <si>
    <t>市原雅巳</t>
    <rPh sb="0" eb="2">
      <t>イチハラ</t>
    </rPh>
    <rPh sb="2" eb="4">
      <t>マサミ</t>
    </rPh>
    <phoneticPr fontId="9"/>
  </si>
  <si>
    <t>佐々木慎二</t>
    <rPh sb="0" eb="3">
      <t>ササキ</t>
    </rPh>
    <rPh sb="3" eb="5">
      <t>シンジ</t>
    </rPh>
    <phoneticPr fontId="9"/>
  </si>
  <si>
    <t>栗山悦子</t>
    <rPh sb="0" eb="2">
      <t>クリヤマ</t>
    </rPh>
    <rPh sb="2" eb="4">
      <t>エツコ</t>
    </rPh>
    <phoneticPr fontId="9"/>
  </si>
  <si>
    <t>門脇美喜</t>
    <rPh sb="0" eb="2">
      <t>カドワキ</t>
    </rPh>
    <rPh sb="2" eb="4">
      <t>ミキ</t>
    </rPh>
    <phoneticPr fontId="9"/>
  </si>
  <si>
    <t>扇真弓</t>
    <rPh sb="0" eb="1">
      <t>オオギ</t>
    </rPh>
    <rPh sb="1" eb="3">
      <t>マユミ</t>
    </rPh>
    <phoneticPr fontId="9"/>
  </si>
  <si>
    <t>問１：H４：H23まで金額を配列関数を用いて答えを求めて下さい。レッスン数×レッスン料で求めます。</t>
    <rPh sb="0" eb="1">
      <t>トイ</t>
    </rPh>
    <rPh sb="11" eb="13">
      <t>キンガク</t>
    </rPh>
    <rPh sb="14" eb="16">
      <t>ハイレツ</t>
    </rPh>
    <rPh sb="16" eb="18">
      <t>カンスウ</t>
    </rPh>
    <rPh sb="19" eb="20">
      <t>モチ</t>
    </rPh>
    <rPh sb="22" eb="23">
      <t>コタ</t>
    </rPh>
    <rPh sb="25" eb="26">
      <t>モト</t>
    </rPh>
    <rPh sb="28" eb="29">
      <t>クダ</t>
    </rPh>
    <rPh sb="36" eb="37">
      <t>スウ</t>
    </rPh>
    <rPh sb="42" eb="43">
      <t>リョウ</t>
    </rPh>
    <rPh sb="44" eb="45">
      <t>モト</t>
    </rPh>
    <phoneticPr fontId="9"/>
  </si>
  <si>
    <t>問２：I4：I23まで入会日からの月数を求めて下さい。入会日は列Cより、現在はセルK１を参照して下さい。</t>
    <rPh sb="0" eb="1">
      <t>トイ</t>
    </rPh>
    <rPh sb="11" eb="13">
      <t>ニュウカイ</t>
    </rPh>
    <rPh sb="13" eb="14">
      <t>ビ</t>
    </rPh>
    <rPh sb="17" eb="19">
      <t>ツキスウ</t>
    </rPh>
    <rPh sb="20" eb="21">
      <t>モト</t>
    </rPh>
    <rPh sb="23" eb="24">
      <t>クダ</t>
    </rPh>
    <rPh sb="27" eb="29">
      <t>ニュウカイ</t>
    </rPh>
    <rPh sb="29" eb="30">
      <t>ビ</t>
    </rPh>
    <rPh sb="31" eb="32">
      <t>レツ</t>
    </rPh>
    <rPh sb="36" eb="38">
      <t>ゲンザイ</t>
    </rPh>
    <rPh sb="44" eb="46">
      <t>サンショウ</t>
    </rPh>
    <rPh sb="48" eb="49">
      <t>クダ</t>
    </rPh>
    <phoneticPr fontId="9"/>
  </si>
  <si>
    <t>問３：セルL8にH列の金額の合計を配列関数で求めて下さい。レッスン数×レッスン料の合計で求めます。</t>
    <rPh sb="0" eb="1">
      <t>トイ</t>
    </rPh>
    <rPh sb="9" eb="10">
      <t>レツ</t>
    </rPh>
    <rPh sb="11" eb="13">
      <t>キンガク</t>
    </rPh>
    <rPh sb="14" eb="16">
      <t>ゴウケイ</t>
    </rPh>
    <rPh sb="17" eb="19">
      <t>ハイレツ</t>
    </rPh>
    <rPh sb="19" eb="21">
      <t>カンスウ</t>
    </rPh>
    <rPh sb="22" eb="23">
      <t>モト</t>
    </rPh>
    <rPh sb="25" eb="26">
      <t>クダ</t>
    </rPh>
    <rPh sb="33" eb="34">
      <t>スウ</t>
    </rPh>
    <rPh sb="39" eb="40">
      <t>リョウ</t>
    </rPh>
    <rPh sb="41" eb="43">
      <t>ゴウケイ</t>
    </rPh>
    <rPh sb="44" eb="45">
      <t>モト</t>
    </rPh>
    <phoneticPr fontId="9"/>
  </si>
  <si>
    <t>問４：L１１～１３にクラス別の人数を配列関数で求めて下さい。</t>
    <rPh sb="0" eb="1">
      <t>トイ</t>
    </rPh>
    <rPh sb="13" eb="14">
      <t>ベツ</t>
    </rPh>
    <rPh sb="15" eb="17">
      <t>ニンズウ</t>
    </rPh>
    <rPh sb="18" eb="20">
      <t>ハイレツ</t>
    </rPh>
    <rPh sb="20" eb="22">
      <t>カンスウ</t>
    </rPh>
    <rPh sb="23" eb="24">
      <t>モト</t>
    </rPh>
    <rPh sb="26" eb="27">
      <t>クダ</t>
    </rPh>
    <phoneticPr fontId="9"/>
  </si>
  <si>
    <t>問５：L１６～２１に年代別の人数を求めて下さい。</t>
    <rPh sb="0" eb="1">
      <t>トイ</t>
    </rPh>
    <rPh sb="10" eb="13">
      <t>ネンダイベツ</t>
    </rPh>
    <rPh sb="14" eb="16">
      <t>ニンズウ</t>
    </rPh>
    <rPh sb="17" eb="18">
      <t>モト</t>
    </rPh>
    <rPh sb="20" eb="21">
      <t>クダ</t>
    </rPh>
    <phoneticPr fontId="9"/>
  </si>
  <si>
    <t>顧客リスト</t>
    <rPh sb="0" eb="2">
      <t>コキャク</t>
    </rPh>
    <phoneticPr fontId="9"/>
  </si>
  <si>
    <t>顧客コード</t>
    <rPh sb="0" eb="2">
      <t>コキャク</t>
    </rPh>
    <phoneticPr fontId="9"/>
  </si>
  <si>
    <t>顧客名（DM用）</t>
    <rPh sb="0" eb="2">
      <t>コキャク</t>
    </rPh>
    <rPh sb="2" eb="3">
      <t>メイ</t>
    </rPh>
    <rPh sb="6" eb="7">
      <t>ヨウ</t>
    </rPh>
    <phoneticPr fontId="9"/>
  </si>
  <si>
    <t>〒</t>
  </si>
  <si>
    <t>住所</t>
    <rPh sb="0" eb="2">
      <t>ジュウショ</t>
    </rPh>
    <phoneticPr fontId="9"/>
  </si>
  <si>
    <t>TEL</t>
  </si>
  <si>
    <t>FAX</t>
  </si>
  <si>
    <t>(株)ヨシイ電器</t>
    <rPh sb="0" eb="3">
      <t>カブ</t>
    </rPh>
    <rPh sb="6" eb="8">
      <t>デンキ</t>
    </rPh>
    <phoneticPr fontId="9"/>
  </si>
  <si>
    <t>135-0063</t>
  </si>
  <si>
    <t>東京都江東区有明1-X-X</t>
    <rPh sb="0" eb="3">
      <t>トウキョウト</t>
    </rPh>
    <rPh sb="3" eb="6">
      <t>コウトウク</t>
    </rPh>
    <rPh sb="6" eb="8">
      <t>アリアケ</t>
    </rPh>
    <phoneticPr fontId="9"/>
  </si>
  <si>
    <t>03-3367-XXXX</t>
  </si>
  <si>
    <t>ミナトヤ(株)</t>
    <rPh sb="4" eb="7">
      <t>カブ</t>
    </rPh>
    <phoneticPr fontId="9"/>
  </si>
  <si>
    <t>142-0053</t>
  </si>
  <si>
    <t>東京都品川区中延5-X-X</t>
    <rPh sb="0" eb="3">
      <t>トウキョウト</t>
    </rPh>
    <rPh sb="3" eb="6">
      <t>シナガワク</t>
    </rPh>
    <rPh sb="6" eb="8">
      <t>ナカノブ</t>
    </rPh>
    <phoneticPr fontId="9"/>
  </si>
  <si>
    <t>03-3389-XXXX</t>
  </si>
  <si>
    <t>高井電器(株)</t>
    <rPh sb="0" eb="2">
      <t>タカイ</t>
    </rPh>
    <rPh sb="2" eb="4">
      <t>デンキ</t>
    </rPh>
    <rPh sb="4" eb="7">
      <t>カブ</t>
    </rPh>
    <phoneticPr fontId="9"/>
  </si>
  <si>
    <t>143-0013</t>
  </si>
  <si>
    <t>東京都大田区大森南3-XX</t>
    <rPh sb="0" eb="3">
      <t>トウキョウト</t>
    </rPh>
    <rPh sb="3" eb="6">
      <t>オオタク</t>
    </rPh>
    <rPh sb="6" eb="9">
      <t>オオモリミナミ</t>
    </rPh>
    <phoneticPr fontId="9"/>
  </si>
  <si>
    <t>03-3145-XXXX</t>
  </si>
  <si>
    <t>桜井電化商会</t>
    <rPh sb="0" eb="2">
      <t>サクライ</t>
    </rPh>
    <rPh sb="2" eb="4">
      <t>デンカ</t>
    </rPh>
    <rPh sb="4" eb="6">
      <t>ショウカイ</t>
    </rPh>
    <phoneticPr fontId="9"/>
  </si>
  <si>
    <t>175-0093</t>
  </si>
  <si>
    <t>東京都板橋区赤塚新町3-XX</t>
    <rPh sb="0" eb="3">
      <t>トウキョウト</t>
    </rPh>
    <rPh sb="3" eb="6">
      <t>イタバシク</t>
    </rPh>
    <rPh sb="6" eb="10">
      <t>アカツカシンマチ</t>
    </rPh>
    <phoneticPr fontId="9"/>
  </si>
  <si>
    <t>03-3212-XXXX</t>
  </si>
  <si>
    <t>河村電化センター</t>
    <rPh sb="0" eb="2">
      <t>カワムラ</t>
    </rPh>
    <rPh sb="2" eb="4">
      <t>デンカ</t>
    </rPh>
    <phoneticPr fontId="9"/>
  </si>
  <si>
    <t>236-0021</t>
  </si>
  <si>
    <t>神奈川県横浜市金沢区泥亀4-X-X</t>
    <rPh sb="0" eb="4">
      <t>カナガワケン</t>
    </rPh>
    <rPh sb="4" eb="7">
      <t>ヨコハマシ</t>
    </rPh>
    <rPh sb="7" eb="10">
      <t>カナザワク</t>
    </rPh>
    <rPh sb="10" eb="12">
      <t>デイキ</t>
    </rPh>
    <phoneticPr fontId="9"/>
  </si>
  <si>
    <t>045-788-XXXX</t>
  </si>
  <si>
    <t>045-788-XXXX</t>
  </si>
  <si>
    <t>(株)コミヤ電器</t>
    <rPh sb="0" eb="3">
      <t>カブ</t>
    </rPh>
    <rPh sb="6" eb="8">
      <t>デンキ</t>
    </rPh>
    <phoneticPr fontId="9"/>
  </si>
  <si>
    <t>231-0051</t>
  </si>
  <si>
    <t>神奈川県横浜市中区赤門町2-X-X</t>
    <rPh sb="0" eb="4">
      <t>カナガワケン</t>
    </rPh>
    <rPh sb="4" eb="7">
      <t>ヨコハマシ</t>
    </rPh>
    <rPh sb="7" eb="9">
      <t>ナカク</t>
    </rPh>
    <rPh sb="9" eb="12">
      <t>アカモンチョウ</t>
    </rPh>
    <phoneticPr fontId="9"/>
  </si>
  <si>
    <t>045-231-XXXX</t>
  </si>
  <si>
    <t>045-231-XXXX</t>
  </si>
  <si>
    <t>タカノミヤ(株)</t>
    <rPh sb="5" eb="8">
      <t>カブ</t>
    </rPh>
    <phoneticPr fontId="9"/>
  </si>
  <si>
    <t>231-0045</t>
  </si>
  <si>
    <t>神奈川県横浜市中区伊勢佐木町3-XX</t>
    <rPh sb="0" eb="4">
      <t>カナガワケン</t>
    </rPh>
    <rPh sb="4" eb="7">
      <t>ヨコハマシ</t>
    </rPh>
    <rPh sb="7" eb="9">
      <t>ナカク</t>
    </rPh>
    <rPh sb="9" eb="14">
      <t>イセザキチョウ</t>
    </rPh>
    <phoneticPr fontId="9"/>
  </si>
  <si>
    <t>045-263-XXXX</t>
  </si>
  <si>
    <t>045-263-XXXX</t>
  </si>
  <si>
    <t>松見電化商会</t>
    <rPh sb="0" eb="2">
      <t>マツミ</t>
    </rPh>
    <rPh sb="2" eb="4">
      <t>デンカ</t>
    </rPh>
    <rPh sb="4" eb="6">
      <t>ショウカイ</t>
    </rPh>
    <phoneticPr fontId="9"/>
  </si>
  <si>
    <t>221-0012</t>
  </si>
  <si>
    <t>神奈川県横浜市神奈川区子安台1-XX</t>
    <rPh sb="0" eb="4">
      <t>カナガワケン</t>
    </rPh>
    <rPh sb="4" eb="7">
      <t>ヨコハマシ</t>
    </rPh>
    <rPh sb="7" eb="11">
      <t>カナガワク</t>
    </rPh>
    <rPh sb="11" eb="14">
      <t>コヤスダイ</t>
    </rPh>
    <phoneticPr fontId="9"/>
  </si>
  <si>
    <t>045-421-XXXX</t>
  </si>
  <si>
    <t>045-421-XXXX</t>
  </si>
  <si>
    <t>(株)柳沢商事</t>
    <rPh sb="0" eb="3">
      <t>カブ</t>
    </rPh>
    <rPh sb="3" eb="5">
      <t>ヤナギサワ</t>
    </rPh>
    <rPh sb="5" eb="7">
      <t>ショウジ</t>
    </rPh>
    <phoneticPr fontId="9"/>
  </si>
  <si>
    <t>264-0031</t>
  </si>
  <si>
    <t>千葉県千葉市若葉区愛生町5-X-X</t>
    <rPh sb="0" eb="3">
      <t>チバケン</t>
    </rPh>
    <rPh sb="3" eb="6">
      <t>チバシ</t>
    </rPh>
    <rPh sb="6" eb="9">
      <t>ワカバク</t>
    </rPh>
    <rPh sb="9" eb="12">
      <t>アイオイチョウ</t>
    </rPh>
    <phoneticPr fontId="9"/>
  </si>
  <si>
    <t>043-223-XXXX</t>
  </si>
  <si>
    <t>(株)川瀬電器</t>
    <rPh sb="0" eb="3">
      <t>カブ</t>
    </rPh>
    <rPh sb="3" eb="5">
      <t>カワセ</t>
    </rPh>
    <rPh sb="5" eb="7">
      <t>デンキ</t>
    </rPh>
    <phoneticPr fontId="9"/>
  </si>
  <si>
    <t>261-0012</t>
  </si>
  <si>
    <t>千葉県千葉市美浜区磯辺4-X-X</t>
    <rPh sb="0" eb="3">
      <t>チバケン</t>
    </rPh>
    <rPh sb="3" eb="6">
      <t>チバシ</t>
    </rPh>
    <rPh sb="6" eb="9">
      <t>ミハマク</t>
    </rPh>
    <rPh sb="9" eb="11">
      <t>イソベ</t>
    </rPh>
    <phoneticPr fontId="9"/>
  </si>
  <si>
    <t>043-388-XXXX</t>
  </si>
  <si>
    <t>モリノ情報(株)</t>
    <rPh sb="3" eb="5">
      <t>ジョウホウ</t>
    </rPh>
    <rPh sb="5" eb="8">
      <t>カブ</t>
    </rPh>
    <phoneticPr fontId="9"/>
  </si>
  <si>
    <t>358-0002</t>
  </si>
  <si>
    <t>埼玉県入間市東町1-XX</t>
    <rPh sb="0" eb="3">
      <t>サイタマケン</t>
    </rPh>
    <rPh sb="3" eb="6">
      <t>イルマシ</t>
    </rPh>
    <rPh sb="6" eb="8">
      <t>アヅマチョウ</t>
    </rPh>
    <phoneticPr fontId="9"/>
  </si>
  <si>
    <t>042-119-XXXX</t>
  </si>
  <si>
    <t>(株)ミヤシタ化成</t>
    <rPh sb="0" eb="3">
      <t>カブ</t>
    </rPh>
    <rPh sb="7" eb="9">
      <t>カセイ</t>
    </rPh>
    <phoneticPr fontId="9"/>
  </si>
  <si>
    <t>350-0001</t>
  </si>
  <si>
    <t>埼玉県川越市古谷上1-X-X</t>
    <rPh sb="0" eb="3">
      <t>サイタマケン</t>
    </rPh>
    <rPh sb="3" eb="6">
      <t>カワゴエシ</t>
    </rPh>
    <rPh sb="6" eb="9">
      <t>フルヤカミ</t>
    </rPh>
    <phoneticPr fontId="9"/>
  </si>
  <si>
    <t>049-233-XXXX</t>
  </si>
  <si>
    <t>合計金額</t>
    <rPh sb="0" eb="2">
      <t>ゴウケイ</t>
    </rPh>
    <rPh sb="2" eb="4">
      <t>キンガク</t>
    </rPh>
    <phoneticPr fontId="9"/>
  </si>
  <si>
    <t>★住所録</t>
    <rPh sb="1" eb="4">
      <t>ジュウショロク</t>
    </rPh>
    <phoneticPr fontId="9"/>
  </si>
  <si>
    <t>ふりがな</t>
  </si>
  <si>
    <t>住　　所</t>
    <rPh sb="0" eb="1">
      <t>ジュウ</t>
    </rPh>
    <rPh sb="3" eb="4">
      <t>ショ</t>
    </rPh>
    <phoneticPr fontId="9"/>
  </si>
  <si>
    <t>安部　妙子</t>
    <rPh sb="0" eb="2">
      <t>アベ</t>
    </rPh>
    <rPh sb="3" eb="5">
      <t>タエコ</t>
    </rPh>
    <phoneticPr fontId="9"/>
  </si>
  <si>
    <t>286-0031</t>
  </si>
  <si>
    <t>千葉県成田市新町4</t>
    <rPh sb="0" eb="8">
      <t>２８６－００３１</t>
    </rPh>
    <phoneticPr fontId="9"/>
  </si>
  <si>
    <t>0463-553-6677</t>
  </si>
  <si>
    <t>阿部　奈津美</t>
    <rPh sb="0" eb="2">
      <t>アベ</t>
    </rPh>
    <rPh sb="3" eb="6">
      <t>ナツミ</t>
    </rPh>
    <phoneticPr fontId="9"/>
  </si>
  <si>
    <t>245-0001</t>
  </si>
  <si>
    <t>神奈川県横浜市泉区池の谷56-1</t>
    <rPh sb="0" eb="12">
      <t>２４５－０００１</t>
    </rPh>
    <phoneticPr fontId="9"/>
  </si>
  <si>
    <t>044-879-3333</t>
  </si>
  <si>
    <t>044-879-3334</t>
  </si>
  <si>
    <t>有馬　るり子</t>
    <rPh sb="0" eb="2">
      <t>アリマ</t>
    </rPh>
    <rPh sb="5" eb="6">
      <t>コ</t>
    </rPh>
    <phoneticPr fontId="9"/>
  </si>
  <si>
    <t>343-0807</t>
  </si>
  <si>
    <t>埼玉県越谷市赤山町6-1</t>
    <rPh sb="0" eb="9">
      <t>３４３－０８０７</t>
    </rPh>
    <phoneticPr fontId="9"/>
  </si>
  <si>
    <t>048-924-6666</t>
  </si>
  <si>
    <t>048-924-6667</t>
  </si>
  <si>
    <t>安西　奈津美</t>
    <rPh sb="0" eb="2">
      <t>アンザイ</t>
    </rPh>
    <rPh sb="3" eb="6">
      <t>ナツミ</t>
    </rPh>
    <phoneticPr fontId="9"/>
  </si>
  <si>
    <t>332-0005</t>
  </si>
  <si>
    <t>埼玉県川口市新井町6-4</t>
    <rPh sb="0" eb="9">
      <t>３３２－０００５</t>
    </rPh>
    <phoneticPr fontId="9"/>
  </si>
  <si>
    <t>048-943-6978</t>
  </si>
  <si>
    <t>安藤　良子</t>
    <rPh sb="0" eb="2">
      <t>アンドウ</t>
    </rPh>
    <rPh sb="3" eb="5">
      <t>リョウコ</t>
    </rPh>
    <phoneticPr fontId="9"/>
  </si>
  <si>
    <t>332-0024</t>
  </si>
  <si>
    <t>埼玉県川口市飯原町1-1</t>
    <rPh sb="0" eb="9">
      <t>３３２－００２４</t>
    </rPh>
    <phoneticPr fontId="9"/>
  </si>
  <si>
    <t>048-923-6666</t>
  </si>
  <si>
    <t>飯山　美土里</t>
    <rPh sb="0" eb="2">
      <t>イイヤマ</t>
    </rPh>
    <rPh sb="3" eb="6">
      <t>ミドリ</t>
    </rPh>
    <phoneticPr fontId="9"/>
  </si>
  <si>
    <t>270-0034</t>
  </si>
  <si>
    <t>千葉県松戸市新松戸9-8</t>
    <rPh sb="0" eb="9">
      <t>２７０－００３４</t>
    </rPh>
    <phoneticPr fontId="9"/>
  </si>
  <si>
    <t>0475-456-8080</t>
  </si>
  <si>
    <t>0475-456-8081</t>
  </si>
  <si>
    <t>245-0002</t>
  </si>
  <si>
    <t>神奈川県横浜市泉区緑園2-1</t>
    <rPh sb="0" eb="11">
      <t>２４５－０００２</t>
    </rPh>
    <phoneticPr fontId="9"/>
  </si>
  <si>
    <t>044-879-3336</t>
  </si>
  <si>
    <t>上野　一雄</t>
    <rPh sb="0" eb="2">
      <t>ウエノ</t>
    </rPh>
    <rPh sb="3" eb="5">
      <t>カズオ</t>
    </rPh>
    <phoneticPr fontId="9"/>
  </si>
  <si>
    <t>344-0055</t>
  </si>
  <si>
    <t>埼玉県春日部市八木崎町2-4</t>
    <rPh sb="0" eb="11">
      <t>３４４－００５５</t>
    </rPh>
    <phoneticPr fontId="9" type="Hiragana"/>
  </si>
  <si>
    <t>048-556-7986</t>
  </si>
  <si>
    <t>340-0035</t>
  </si>
  <si>
    <t>埼玉県草加市西町1256-8</t>
    <rPh sb="0" eb="8">
      <t>３４０－００３５</t>
    </rPh>
    <phoneticPr fontId="9" type="Hiragana"/>
  </si>
  <si>
    <t>048-924-9000</t>
  </si>
  <si>
    <t>341-0024</t>
  </si>
  <si>
    <t>埼玉県三郷市三郷東町2-5-6</t>
    <rPh sb="0" eb="8">
      <t>３４１－００２４</t>
    </rPh>
    <rPh sb="8" eb="9">
      <t>ひがし</t>
    </rPh>
    <rPh sb="9" eb="10">
      <t>まち</t>
    </rPh>
    <phoneticPr fontId="9" type="Hiragana"/>
  </si>
  <si>
    <t>048-435-1111</t>
  </si>
  <si>
    <t>048-435-1112</t>
  </si>
  <si>
    <t>小田　幹夫</t>
    <rPh sb="0" eb="2">
      <t>オダ</t>
    </rPh>
    <rPh sb="3" eb="5">
      <t>ミキオ</t>
    </rPh>
    <phoneticPr fontId="9"/>
  </si>
  <si>
    <t>340-0002</t>
  </si>
  <si>
    <t>埼玉県草加市青柳1467-8</t>
    <rPh sb="0" eb="8">
      <t>３４０－０００２</t>
    </rPh>
    <phoneticPr fontId="9" type="Hiragana"/>
  </si>
  <si>
    <t>048-441-5551</t>
  </si>
  <si>
    <t>048-442-5554</t>
  </si>
  <si>
    <t>樫山　鉄也</t>
    <rPh sb="0" eb="2">
      <t>カシヤマ</t>
    </rPh>
    <rPh sb="3" eb="5">
      <t>テツヤ</t>
    </rPh>
    <phoneticPr fontId="9"/>
  </si>
  <si>
    <t>272-0137</t>
  </si>
  <si>
    <t>千葉県市川市福栄5-6</t>
    <rPh sb="0" eb="8">
      <t>２７２－０１３７</t>
    </rPh>
    <phoneticPr fontId="9"/>
  </si>
  <si>
    <t>0476-435-0001</t>
  </si>
  <si>
    <t>0476-435-8002</t>
  </si>
  <si>
    <t>344-0067</t>
  </si>
  <si>
    <t>埼玉県春日部市中央45-8</t>
    <rPh sb="0" eb="9">
      <t>３４４－００６７</t>
    </rPh>
    <phoneticPr fontId="9" type="Hiragana"/>
  </si>
  <si>
    <t>048-443-2266</t>
  </si>
  <si>
    <t>340-0036</t>
  </si>
  <si>
    <t>埼玉県草加市苗塚町15-7</t>
    <rPh sb="0" eb="9">
      <t>３４０－００３６</t>
    </rPh>
    <phoneticPr fontId="9"/>
  </si>
  <si>
    <t>048-777-0002</t>
  </si>
  <si>
    <t>048-777-0003</t>
  </si>
  <si>
    <t>川上　誠</t>
    <rPh sb="0" eb="2">
      <t>カワカミ</t>
    </rPh>
    <rPh sb="3" eb="4">
      <t>マコト</t>
    </rPh>
    <phoneticPr fontId="9"/>
  </si>
  <si>
    <t>330-0846</t>
  </si>
  <si>
    <t>埼玉県さいたま市大門町2-4</t>
    <rPh sb="0" eb="11">
      <t>３３０－０８４６</t>
    </rPh>
    <phoneticPr fontId="9" type="Hiragana"/>
  </si>
  <si>
    <t>048-123-4466</t>
  </si>
  <si>
    <t>北澤　保子</t>
    <rPh sb="0" eb="2">
      <t>キタザワ</t>
    </rPh>
    <rPh sb="3" eb="5">
      <t>ヤスコ</t>
    </rPh>
    <phoneticPr fontId="9"/>
  </si>
  <si>
    <t>211-0004</t>
  </si>
  <si>
    <t>神奈川県川崎市中原区新丸子東2</t>
    <rPh sb="0" eb="14">
      <t>２１１－０００４</t>
    </rPh>
    <phoneticPr fontId="9"/>
  </si>
  <si>
    <t>0463-200-6800</t>
  </si>
  <si>
    <t>北島　祐三</t>
    <rPh sb="0" eb="2">
      <t>キタジマ</t>
    </rPh>
    <rPh sb="3" eb="5">
      <t>ユウゾウ</t>
    </rPh>
    <phoneticPr fontId="9"/>
  </si>
  <si>
    <t>286-0033</t>
  </si>
  <si>
    <t>千葉県成田市花崎町542</t>
    <rPh sb="0" eb="9">
      <t>２８６－００３３</t>
    </rPh>
    <phoneticPr fontId="9"/>
  </si>
  <si>
    <t>0475-435-0040</t>
  </si>
  <si>
    <t>倉本　元</t>
    <rPh sb="0" eb="2">
      <t>クラモト</t>
    </rPh>
    <rPh sb="3" eb="4">
      <t>ハジメ</t>
    </rPh>
    <phoneticPr fontId="9"/>
  </si>
  <si>
    <t>272-0011</t>
  </si>
  <si>
    <t>千葉県市川市高谷新町458-9</t>
    <rPh sb="0" eb="10">
      <t>２７２－００１１</t>
    </rPh>
    <phoneticPr fontId="9"/>
  </si>
  <si>
    <t>0463-554-4443</t>
  </si>
  <si>
    <t>小泉　光惠</t>
    <rPh sb="0" eb="2">
      <t>コイズミ</t>
    </rPh>
    <rPh sb="3" eb="5">
      <t>ミツエ</t>
    </rPh>
    <phoneticPr fontId="9"/>
  </si>
  <si>
    <t>302-0004</t>
  </si>
  <si>
    <t>茨城県取手市取手5-6</t>
    <rPh sb="0" eb="8">
      <t>３０２－０００４</t>
    </rPh>
    <phoneticPr fontId="9"/>
  </si>
  <si>
    <t>0293-234-0002</t>
  </si>
  <si>
    <t>651-0085</t>
  </si>
  <si>
    <t>兵庫県神戸市中央区八幡通1-3-4</t>
    <rPh sb="0" eb="12">
      <t>６５１－００８５</t>
    </rPh>
    <phoneticPr fontId="9"/>
  </si>
  <si>
    <t>078-854-0008</t>
  </si>
  <si>
    <t>今野　守男</t>
    <rPh sb="0" eb="2">
      <t>コンノ</t>
    </rPh>
    <rPh sb="3" eb="5">
      <t>モリオ</t>
    </rPh>
    <phoneticPr fontId="9"/>
  </si>
  <si>
    <t>332-0034</t>
  </si>
  <si>
    <t>埼玉県川口市並木214</t>
    <rPh sb="0" eb="8">
      <t>３３２－００３４</t>
    </rPh>
    <phoneticPr fontId="9" type="Hiragana"/>
  </si>
  <si>
    <t>048-342-0019</t>
  </si>
  <si>
    <t>斎藤　朱美</t>
    <rPh sb="0" eb="2">
      <t>サイトウ</t>
    </rPh>
    <rPh sb="3" eb="5">
      <t>アケミ</t>
    </rPh>
    <phoneticPr fontId="9"/>
  </si>
  <si>
    <t>埼玉県川口市並木3-65</t>
    <rPh sb="0" eb="8">
      <t>３３２－００３４</t>
    </rPh>
    <phoneticPr fontId="9"/>
  </si>
  <si>
    <t>048-935-7777</t>
  </si>
  <si>
    <t>048-935-7778</t>
  </si>
  <si>
    <t>佐々木　洋子</t>
    <rPh sb="0" eb="3">
      <t>ササキ</t>
    </rPh>
    <rPh sb="4" eb="6">
      <t>ヨウコ</t>
    </rPh>
    <phoneticPr fontId="9"/>
  </si>
  <si>
    <t>271-0077</t>
  </si>
  <si>
    <t>千葉県松戸市根本6-2</t>
    <rPh sb="0" eb="8">
      <t>２７１－００７７</t>
    </rPh>
    <phoneticPr fontId="9"/>
  </si>
  <si>
    <t>046-6532-5555</t>
  </si>
  <si>
    <t>046-5532-5556</t>
  </si>
  <si>
    <t>佐藤　礼子</t>
    <rPh sb="0" eb="2">
      <t>サトウ</t>
    </rPh>
    <rPh sb="3" eb="4">
      <t>レイ</t>
    </rPh>
    <rPh sb="4" eb="5">
      <t>コ</t>
    </rPh>
    <phoneticPr fontId="9"/>
  </si>
  <si>
    <t>343-0842</t>
  </si>
  <si>
    <t>埼玉県越谷市蒲生旭町165-8</t>
    <rPh sb="0" eb="10">
      <t>３４３－０８４２</t>
    </rPh>
    <phoneticPr fontId="9"/>
  </si>
  <si>
    <t>048-256-9988</t>
  </si>
  <si>
    <t>佐野　尚美</t>
    <rPh sb="0" eb="2">
      <t>サノ</t>
    </rPh>
    <rPh sb="3" eb="5">
      <t>ナオミ</t>
    </rPh>
    <phoneticPr fontId="9"/>
  </si>
  <si>
    <t>277-0074</t>
  </si>
  <si>
    <t>千葉県柏市今谷上町1-8</t>
    <rPh sb="0" eb="9">
      <t>２７７－００７４</t>
    </rPh>
    <phoneticPr fontId="9"/>
  </si>
  <si>
    <t>0463-257-2301</t>
  </si>
  <si>
    <t>澤田　辰彦</t>
    <rPh sb="0" eb="2">
      <t>サワダ</t>
    </rPh>
    <rPh sb="3" eb="5">
      <t>タツヒコ</t>
    </rPh>
    <phoneticPr fontId="9"/>
  </si>
  <si>
    <t>271-0074</t>
  </si>
  <si>
    <t>千葉県松戸市緑ヶ丘1-2-3</t>
    <rPh sb="0" eb="9">
      <t>２７１－００７４</t>
    </rPh>
    <phoneticPr fontId="9"/>
  </si>
  <si>
    <t>0436-401-8000</t>
  </si>
  <si>
    <t>鈴木　京子</t>
    <rPh sb="0" eb="2">
      <t>スズキ</t>
    </rPh>
    <rPh sb="3" eb="5">
      <t>キョウコ</t>
    </rPh>
    <phoneticPr fontId="9"/>
  </si>
  <si>
    <t>302-0005</t>
  </si>
  <si>
    <t>茨城県取手市東6-5-3</t>
    <rPh sb="0" eb="7">
      <t>３０２－０００５</t>
    </rPh>
    <phoneticPr fontId="9"/>
  </si>
  <si>
    <t>0276-235-6661</t>
  </si>
  <si>
    <t>千田　太郎</t>
    <rPh sb="0" eb="2">
      <t>センダ</t>
    </rPh>
    <rPh sb="3" eb="5">
      <t>タロウ</t>
    </rPh>
    <phoneticPr fontId="9"/>
  </si>
  <si>
    <t>332-0033</t>
  </si>
  <si>
    <t>埼玉県川口市並木元町45-6</t>
    <rPh sb="0" eb="10">
      <t>３３２－００３３</t>
    </rPh>
    <phoneticPr fontId="9" type="Hiragana"/>
  </si>
  <si>
    <t>048-456-7891</t>
  </si>
  <si>
    <t>大門　次郎</t>
    <rPh sb="0" eb="2">
      <t>ダイモン</t>
    </rPh>
    <rPh sb="3" eb="5">
      <t>ジロウ</t>
    </rPh>
    <phoneticPr fontId="9"/>
  </si>
  <si>
    <t>千葉県松戸市根本456-2</t>
    <rPh sb="0" eb="8">
      <t>２７１－００７７</t>
    </rPh>
    <phoneticPr fontId="9"/>
  </si>
  <si>
    <t>0463-332-1133</t>
  </si>
  <si>
    <t>高野　喜美江</t>
    <rPh sb="0" eb="2">
      <t>タカノ</t>
    </rPh>
    <rPh sb="3" eb="6">
      <t>キミエ</t>
    </rPh>
    <phoneticPr fontId="9"/>
  </si>
  <si>
    <t>343-0826</t>
  </si>
  <si>
    <t>埼玉県越谷市東町45-7</t>
    <rPh sb="0" eb="8">
      <t>３４３－０８２６</t>
    </rPh>
    <phoneticPr fontId="9"/>
  </si>
  <si>
    <t>048-823-0001</t>
  </si>
  <si>
    <t>高野　義男</t>
    <rPh sb="0" eb="2">
      <t>タカノ</t>
    </rPh>
    <rPh sb="3" eb="5">
      <t>ヨシオ</t>
    </rPh>
    <phoneticPr fontId="9"/>
  </si>
  <si>
    <t>340-0024</t>
  </si>
  <si>
    <t>埼玉県草加市谷塚上町2-8</t>
    <rPh sb="0" eb="10">
      <t>３４０－００２４</t>
    </rPh>
    <phoneticPr fontId="9" type="Hiragana"/>
  </si>
  <si>
    <t>048-777-1010</t>
  </si>
  <si>
    <t>048-777-1011</t>
  </si>
  <si>
    <t>高橋　美恵子</t>
    <rPh sb="0" eb="2">
      <t>タカハシ</t>
    </rPh>
    <rPh sb="3" eb="6">
      <t>ミエコ</t>
    </rPh>
    <phoneticPr fontId="9"/>
  </si>
  <si>
    <t>651-0083</t>
  </si>
  <si>
    <t>兵庫県神戸市中央区浜辺通1657</t>
    <rPh sb="0" eb="12">
      <t>６５１－００８３</t>
    </rPh>
    <phoneticPr fontId="9"/>
  </si>
  <si>
    <t>078-854-0004</t>
  </si>
  <si>
    <t>078-854-0005</t>
  </si>
  <si>
    <t>田中　正司</t>
    <rPh sb="0" eb="2">
      <t>タナカ</t>
    </rPh>
    <rPh sb="3" eb="5">
      <t>ショウジ</t>
    </rPh>
    <phoneticPr fontId="9"/>
  </si>
  <si>
    <t>340-0025</t>
  </si>
  <si>
    <t>埼玉県草加市谷塚仲町65-2</t>
    <rPh sb="0" eb="10">
      <t>３４０－００２５</t>
    </rPh>
    <phoneticPr fontId="9" type="Hiragana"/>
  </si>
  <si>
    <t>048-222-4444</t>
  </si>
  <si>
    <t>田中　秀樹</t>
    <rPh sb="0" eb="2">
      <t>タナカ</t>
    </rPh>
    <rPh sb="3" eb="5">
      <t>ヒデキ</t>
    </rPh>
    <phoneticPr fontId="9"/>
  </si>
  <si>
    <t>651-0084</t>
  </si>
  <si>
    <t>兵庫県神戸市中央区磯辺通1-3</t>
    <rPh sb="0" eb="12">
      <t>６５１－００８４</t>
    </rPh>
    <phoneticPr fontId="9"/>
  </si>
  <si>
    <t>078-854-0002</t>
  </si>
  <si>
    <t>078-854-0003</t>
  </si>
  <si>
    <t>田中　義男</t>
    <rPh sb="0" eb="2">
      <t>タナカ</t>
    </rPh>
    <rPh sb="3" eb="5">
      <t>ヨシオ</t>
    </rPh>
    <phoneticPr fontId="9"/>
  </si>
  <si>
    <t>341-0025</t>
  </si>
  <si>
    <t>埼玉県三郷市茂田井546-2</t>
    <rPh sb="0" eb="9">
      <t>３４１－００２５</t>
    </rPh>
    <phoneticPr fontId="9" type="Hiragana"/>
  </si>
  <si>
    <t>048-235-6798</t>
  </si>
  <si>
    <t>田山　一雄</t>
    <rPh sb="0" eb="2">
      <t>タヤマ</t>
    </rPh>
    <rPh sb="3" eb="5">
      <t>カズオ</t>
    </rPh>
    <phoneticPr fontId="9"/>
  </si>
  <si>
    <t>344-0015</t>
  </si>
  <si>
    <t>埼玉県春日部市赤沼6-5</t>
    <rPh sb="0" eb="9">
      <t>３４４－００１５</t>
    </rPh>
    <phoneticPr fontId="9" type="Hiragana"/>
  </si>
  <si>
    <t>048-786-2233</t>
  </si>
  <si>
    <t>永島　善之</t>
    <rPh sb="0" eb="2">
      <t>ナガシマ</t>
    </rPh>
    <rPh sb="3" eb="5">
      <t>ヨシユキ</t>
    </rPh>
    <phoneticPr fontId="9"/>
  </si>
  <si>
    <t>300-0034</t>
  </si>
  <si>
    <t>茨城県土浦市港町214</t>
    <rPh sb="0" eb="8">
      <t>３００－００３４</t>
    </rPh>
    <phoneticPr fontId="9"/>
  </si>
  <si>
    <t>0276-771-2030</t>
  </si>
  <si>
    <t>中村　和久</t>
    <rPh sb="0" eb="2">
      <t>ナカムラ</t>
    </rPh>
    <rPh sb="3" eb="5">
      <t>カズヒサ</t>
    </rPh>
    <phoneticPr fontId="9"/>
  </si>
  <si>
    <t>343-0845</t>
  </si>
  <si>
    <t>埼玉県越谷市南越谷1-1</t>
    <rPh sb="0" eb="9">
      <t>３４３－０８４５</t>
    </rPh>
    <phoneticPr fontId="9"/>
  </si>
  <si>
    <t>0470-855-4001</t>
  </si>
  <si>
    <t>羽田　則夫</t>
    <rPh sb="0" eb="2">
      <t>ハネダ</t>
    </rPh>
    <rPh sb="3" eb="5">
      <t>ノリオ</t>
    </rPh>
    <phoneticPr fontId="9"/>
  </si>
  <si>
    <t>埼玉県越谷市南越谷2-2</t>
    <rPh sb="0" eb="9">
      <t>３４３－０８４５</t>
    </rPh>
    <phoneticPr fontId="9" type="Hiragana"/>
  </si>
  <si>
    <t>048-235-6644</t>
  </si>
  <si>
    <t>濱田　雅和</t>
    <rPh sb="0" eb="2">
      <t>ハマダ</t>
    </rPh>
    <rPh sb="3" eb="5">
      <t>マサカズ</t>
    </rPh>
    <phoneticPr fontId="9"/>
  </si>
  <si>
    <t>222-0033</t>
  </si>
  <si>
    <t>神奈川県横浜市港北区新横浜321</t>
    <rPh sb="0" eb="13">
      <t>２２２－００３３</t>
    </rPh>
    <phoneticPr fontId="9"/>
  </si>
  <si>
    <t>044-600-5800</t>
  </si>
  <si>
    <t>044-600-58001</t>
  </si>
  <si>
    <t>福島　幸一</t>
    <rPh sb="0" eb="2">
      <t>フクシマ</t>
    </rPh>
    <rPh sb="3" eb="5">
      <t>コウイチ</t>
    </rPh>
    <phoneticPr fontId="9"/>
  </si>
  <si>
    <t>343-0025</t>
  </si>
  <si>
    <t>埼玉県越谷市大澤西6-5-6</t>
    <rPh sb="0" eb="8">
      <t>３４３－００２５</t>
    </rPh>
    <rPh sb="8" eb="9">
      <t>にし</t>
    </rPh>
    <phoneticPr fontId="9" type="Hiragana"/>
  </si>
  <si>
    <t>048-221-3303</t>
  </si>
  <si>
    <t>048-221-3304</t>
  </si>
  <si>
    <t>保居　美和子</t>
    <rPh sb="0" eb="1">
      <t>ヤス</t>
    </rPh>
    <rPh sb="1" eb="2">
      <t>イ</t>
    </rPh>
    <rPh sb="3" eb="6">
      <t>ミワコ</t>
    </rPh>
    <phoneticPr fontId="9"/>
  </si>
  <si>
    <t>330-0845</t>
  </si>
  <si>
    <t>埼玉県さいたま市大宮仲町2-4</t>
    <rPh sb="0" eb="12">
      <t>３３０－０８４５</t>
    </rPh>
    <phoneticPr fontId="9"/>
  </si>
  <si>
    <t>048-630-7001</t>
  </si>
  <si>
    <t>安田　則夫</t>
    <rPh sb="0" eb="2">
      <t>ヤスダ</t>
    </rPh>
    <rPh sb="3" eb="5">
      <t>ノリオ</t>
    </rPh>
    <phoneticPr fontId="9"/>
  </si>
  <si>
    <t>埼玉県越谷市赤山町254-26</t>
    <rPh sb="0" eb="9">
      <t>３４３－０８０７</t>
    </rPh>
    <phoneticPr fontId="9" type="Hiragana"/>
  </si>
  <si>
    <t>山田　章</t>
    <rPh sb="0" eb="2">
      <t>ヤマダ</t>
    </rPh>
    <rPh sb="3" eb="4">
      <t>アキラ</t>
    </rPh>
    <phoneticPr fontId="9"/>
  </si>
  <si>
    <t>245-0000</t>
  </si>
  <si>
    <t>神奈川県横浜市泉区2-5</t>
    <rPh sb="0" eb="9">
      <t>２４５－００００</t>
    </rPh>
    <phoneticPr fontId="9"/>
  </si>
  <si>
    <t>044-254-0022</t>
  </si>
  <si>
    <t>048-254-0021</t>
  </si>
  <si>
    <t>山田　次郎</t>
    <rPh sb="0" eb="2">
      <t>ヤマダ</t>
    </rPh>
    <rPh sb="3" eb="5">
      <t>ジロウ</t>
    </rPh>
    <phoneticPr fontId="9"/>
  </si>
  <si>
    <t>埼玉県川越市古谷上2-8</t>
    <rPh sb="0" eb="9">
      <t>３５０－０００１</t>
    </rPh>
    <phoneticPr fontId="9" type="Hiragana"/>
  </si>
  <si>
    <t>048-675-1234</t>
  </si>
  <si>
    <t>048-675-1235</t>
  </si>
  <si>
    <t>山本　博美</t>
    <rPh sb="0" eb="2">
      <t>ヤマモト</t>
    </rPh>
    <rPh sb="3" eb="5">
      <t>ヒロミ</t>
    </rPh>
    <phoneticPr fontId="9"/>
  </si>
  <si>
    <t>343-0802</t>
  </si>
  <si>
    <t>埼玉県越谷市小曽川31-25-6</t>
    <rPh sb="0" eb="9">
      <t>３４３－０８０２</t>
    </rPh>
    <phoneticPr fontId="9"/>
  </si>
  <si>
    <t>048-536-2222</t>
  </si>
  <si>
    <t>048-536-2223</t>
  </si>
  <si>
    <t>吉田　道夫</t>
    <rPh sb="0" eb="2">
      <t>ヨシダ</t>
    </rPh>
    <rPh sb="3" eb="5">
      <t>ミチオ</t>
    </rPh>
    <phoneticPr fontId="9"/>
  </si>
  <si>
    <t>332-0031</t>
  </si>
  <si>
    <t>埼玉県川口市青木21-5</t>
    <rPh sb="0" eb="8">
      <t>３３２－００３１</t>
    </rPh>
    <phoneticPr fontId="9"/>
  </si>
  <si>
    <t>048-342-0016</t>
  </si>
  <si>
    <t>米本　誠治</t>
    <rPh sb="0" eb="2">
      <t>ヨネモト</t>
    </rPh>
    <rPh sb="3" eb="5">
      <t>セイジ</t>
    </rPh>
    <phoneticPr fontId="9"/>
  </si>
  <si>
    <t>埼玉県春日部市中央1-14</t>
    <rPh sb="0" eb="9">
      <t>３４４－００６７</t>
    </rPh>
    <phoneticPr fontId="9"/>
  </si>
  <si>
    <t>048-235-8000</t>
  </si>
  <si>
    <t>和田　良助</t>
    <rPh sb="0" eb="2">
      <t>ワダ</t>
    </rPh>
    <rPh sb="3" eb="5">
      <t>リョウスケ</t>
    </rPh>
    <phoneticPr fontId="9"/>
  </si>
  <si>
    <t>埼玉県春日部市赤沼65-6</t>
    <rPh sb="0" eb="9">
      <t>３４４－００１５</t>
    </rPh>
    <phoneticPr fontId="9"/>
  </si>
  <si>
    <t>048-342-0026</t>
  </si>
  <si>
    <t>渡辺　美奈子</t>
    <rPh sb="0" eb="2">
      <t>ワタナベ</t>
    </rPh>
    <rPh sb="3" eb="6">
      <t>ミナコ</t>
    </rPh>
    <phoneticPr fontId="9"/>
  </si>
  <si>
    <t>340-0026</t>
  </si>
  <si>
    <t>埼玉県草加市両新田東町98-1</t>
    <rPh sb="0" eb="11">
      <t>３４０－００２６</t>
    </rPh>
    <phoneticPr fontId="9"/>
  </si>
  <si>
    <t>048-552-3344</t>
  </si>
  <si>
    <t>PTA役員</t>
    <rPh sb="3" eb="5">
      <t>ヤクイン</t>
    </rPh>
    <phoneticPr fontId="9"/>
  </si>
  <si>
    <t>総務部</t>
    <rPh sb="0" eb="2">
      <t>ソウム</t>
    </rPh>
    <rPh sb="2" eb="3">
      <t>ブ</t>
    </rPh>
    <phoneticPr fontId="9"/>
  </si>
  <si>
    <t>厚生部</t>
    <rPh sb="0" eb="2">
      <t>コウセイ</t>
    </rPh>
    <rPh sb="2" eb="3">
      <t>ブ</t>
    </rPh>
    <phoneticPr fontId="9"/>
  </si>
  <si>
    <t>郊外</t>
    <rPh sb="0" eb="2">
      <t>コウガイ</t>
    </rPh>
    <phoneticPr fontId="9"/>
  </si>
  <si>
    <t>PTA委員会名</t>
    <rPh sb="3" eb="6">
      <t>イインカイ</t>
    </rPh>
    <rPh sb="6" eb="7">
      <t>メイ</t>
    </rPh>
    <phoneticPr fontId="9"/>
  </si>
  <si>
    <t>PTA役員名</t>
    <rPh sb="3" eb="5">
      <t>ヤクイン</t>
    </rPh>
    <rPh sb="5" eb="6">
      <t>メイ</t>
    </rPh>
    <phoneticPr fontId="9"/>
  </si>
  <si>
    <t>広報部</t>
    <rPh sb="0" eb="2">
      <t>コウホウ</t>
    </rPh>
    <rPh sb="2" eb="3">
      <t>ブ</t>
    </rPh>
    <phoneticPr fontId="9"/>
  </si>
  <si>
    <t>会計監査</t>
    <rPh sb="0" eb="2">
      <t>カイケイ</t>
    </rPh>
    <rPh sb="2" eb="4">
      <t>カンサ</t>
    </rPh>
    <phoneticPr fontId="9"/>
  </si>
  <si>
    <t>PTA会長</t>
    <rPh sb="3" eb="5">
      <t>カイチョウ</t>
    </rPh>
    <phoneticPr fontId="9"/>
  </si>
  <si>
    <t>副会長</t>
    <rPh sb="0" eb="3">
      <t>フクカイチョウ</t>
    </rPh>
    <phoneticPr fontId="9"/>
  </si>
  <si>
    <t>令和２年　お中元報告書</t>
    <rPh sb="0" eb="2">
      <t>レイワ</t>
    </rPh>
    <rPh sb="3" eb="4">
      <t>ネン</t>
    </rPh>
    <rPh sb="6" eb="8">
      <t>チュウゲン</t>
    </rPh>
    <rPh sb="8" eb="11">
      <t>ホウコクショ</t>
    </rPh>
    <phoneticPr fontId="9"/>
  </si>
  <si>
    <t>贈答用菓子</t>
    <rPh sb="0" eb="3">
      <t>ゾウトウヨウ</t>
    </rPh>
    <rPh sb="3" eb="5">
      <t>カシ</t>
    </rPh>
    <phoneticPr fontId="9"/>
  </si>
  <si>
    <t>ハム詰め合わせ</t>
    <rPh sb="2" eb="3">
      <t>ツ</t>
    </rPh>
    <rPh sb="4" eb="5">
      <t>ア</t>
    </rPh>
    <phoneticPr fontId="9"/>
  </si>
  <si>
    <t>蕎麦セット</t>
    <rPh sb="0" eb="2">
      <t>ソバ</t>
    </rPh>
    <phoneticPr fontId="9"/>
  </si>
  <si>
    <t>冷酒</t>
    <rPh sb="0" eb="2">
      <t>レイシュ</t>
    </rPh>
    <phoneticPr fontId="9"/>
  </si>
  <si>
    <t>問1：日本語オン/オフでそれぞれ100と入力し、違いを確認しましょう。</t>
    <rPh sb="0" eb="1">
      <t>トイ</t>
    </rPh>
    <rPh sb="3" eb="6">
      <t>ニホンゴ</t>
    </rPh>
    <rPh sb="20" eb="22">
      <t>ニュウリョク</t>
    </rPh>
    <rPh sb="24" eb="25">
      <t>チガ</t>
    </rPh>
    <rPh sb="27" eb="29">
      <t>カクニン</t>
    </rPh>
    <phoneticPr fontId="2"/>
  </si>
  <si>
    <t>問2：文字を入力するとセル内の文字の位置が違うことを確認しましょう。</t>
    <rPh sb="0" eb="1">
      <t>トイ</t>
    </rPh>
    <rPh sb="3" eb="5">
      <t>モジ</t>
    </rPh>
    <rPh sb="6" eb="8">
      <t>ニュウリョク</t>
    </rPh>
    <rPh sb="13" eb="14">
      <t>ナイ</t>
    </rPh>
    <rPh sb="15" eb="17">
      <t>モジ</t>
    </rPh>
    <rPh sb="18" eb="20">
      <t>イチ</t>
    </rPh>
    <rPh sb="21" eb="22">
      <t>チガ</t>
    </rPh>
    <rPh sb="26" eb="28">
      <t>カクニン</t>
    </rPh>
    <phoneticPr fontId="2"/>
  </si>
  <si>
    <t>問3：今日の日付を日本語オフモードで入力しましょう。</t>
    <rPh sb="0" eb="1">
      <t>トイ</t>
    </rPh>
    <rPh sb="3" eb="5">
      <t>キョウ</t>
    </rPh>
    <rPh sb="6" eb="8">
      <t>ヒヅケ</t>
    </rPh>
    <rPh sb="9" eb="12">
      <t>ニホンゴ</t>
    </rPh>
    <rPh sb="18" eb="20">
      <t>ニュウリョク</t>
    </rPh>
    <phoneticPr fontId="2"/>
  </si>
  <si>
    <t>問1：【スタート】から【END】まで範囲を選択しましょう。</t>
    <rPh sb="0" eb="1">
      <t>トイ</t>
    </rPh>
    <rPh sb="18" eb="20">
      <t>ハンイ</t>
    </rPh>
    <rPh sb="21" eb="23">
      <t>センタク</t>
    </rPh>
    <phoneticPr fontId="2"/>
  </si>
  <si>
    <t>問2：【1】の濃い部分と【2】の濃い部分と【3】の濃い部分を同時に選択し、セルの色を変更しましょう。（色は任意）</t>
    <rPh sb="0" eb="1">
      <t>トイ</t>
    </rPh>
    <rPh sb="7" eb="8">
      <t>コ</t>
    </rPh>
    <rPh sb="9" eb="11">
      <t>ブブン</t>
    </rPh>
    <rPh sb="30" eb="32">
      <t>ドウジ</t>
    </rPh>
    <rPh sb="33" eb="35">
      <t>センタク</t>
    </rPh>
    <rPh sb="40" eb="41">
      <t>イロ</t>
    </rPh>
    <rPh sb="42" eb="44">
      <t>ヘンコウ</t>
    </rPh>
    <rPh sb="51" eb="52">
      <t>イロ</t>
    </rPh>
    <rPh sb="53" eb="55">
      <t>ニンイ</t>
    </rPh>
    <phoneticPr fontId="2"/>
  </si>
  <si>
    <t>問3：【セルA8】から【セルI（アイ）1000】までを範囲選択しましょう。</t>
    <rPh sb="0" eb="1">
      <t>トイ</t>
    </rPh>
    <rPh sb="27" eb="29">
      <t>ハンイ</t>
    </rPh>
    <rPh sb="29" eb="31">
      <t>センタク</t>
    </rPh>
    <phoneticPr fontId="2"/>
  </si>
  <si>
    <t>ここまで</t>
  </si>
  <si>
    <t>問4：【セルA８～セルI25】までをコピーし、L８を基準として貼り付けしましょう。</t>
    <rPh sb="0" eb="1">
      <t>トイ</t>
    </rPh>
    <rPh sb="26" eb="28">
      <t>キジュン</t>
    </rPh>
    <rPh sb="31" eb="32">
      <t>ハ</t>
    </rPh>
    <rPh sb="33" eb="34">
      <t>ツ</t>
    </rPh>
    <phoneticPr fontId="2"/>
  </si>
  <si>
    <t>時間割表</t>
    <rPh sb="0" eb="3">
      <t>ジカンワリ</t>
    </rPh>
    <rPh sb="3" eb="4">
      <t>ヒョウ</t>
    </rPh>
    <phoneticPr fontId="2"/>
  </si>
  <si>
    <t>乾燥させたオレンジの皮から淹れたHerb Teaです。</t>
  </si>
  <si>
    <t>ハーブの料金表　6月号</t>
    <rPh sb="4" eb="6">
      <t>リョウキン</t>
    </rPh>
    <rPh sb="6" eb="7">
      <t>ヒョウ</t>
    </rPh>
    <rPh sb="9" eb="11">
      <t>ガツゴウ</t>
    </rPh>
    <phoneticPr fontId="2"/>
  </si>
  <si>
    <t>希望の方は、注文書をメールで送信してください。</t>
    <rPh sb="0" eb="2">
      <t>キボウ</t>
    </rPh>
    <rPh sb="3" eb="4">
      <t>カタ</t>
    </rPh>
    <rPh sb="6" eb="9">
      <t>チュウモンショ</t>
    </rPh>
    <rPh sb="14" eb="16">
      <t>ソウシン</t>
    </rPh>
    <phoneticPr fontId="2"/>
  </si>
  <si>
    <t>白い花をお茶にした人気の高いHerb Teaで優しい香りでリラックス効果があります。</t>
    <rPh sb="0" eb="1">
      <t>シロ</t>
    </rPh>
    <rPh sb="2" eb="3">
      <t>ハナ</t>
    </rPh>
    <rPh sb="5" eb="6">
      <t>チャ</t>
    </rPh>
    <rPh sb="9" eb="11">
      <t>ニンキ</t>
    </rPh>
    <rPh sb="12" eb="13">
      <t>タカ</t>
    </rPh>
    <rPh sb="23" eb="24">
      <t>ヤサ</t>
    </rPh>
    <rPh sb="26" eb="27">
      <t>カオ</t>
    </rPh>
    <rPh sb="34" eb="36">
      <t>コウカ</t>
    </rPh>
    <phoneticPr fontId="2"/>
  </si>
  <si>
    <t>好みが分かれますが、香りの良いHerb Teaです。頭痛を和らげ、疲労を回復させる効果があります。</t>
    <rPh sb="0" eb="1">
      <t>コノ</t>
    </rPh>
    <rPh sb="3" eb="4">
      <t>ワ</t>
    </rPh>
    <rPh sb="10" eb="11">
      <t>カオ</t>
    </rPh>
    <rPh sb="13" eb="14">
      <t>ヨ</t>
    </rPh>
    <rPh sb="26" eb="28">
      <t>ズツウ</t>
    </rPh>
    <rPh sb="29" eb="30">
      <t>ヤワ</t>
    </rPh>
    <rPh sb="33" eb="35">
      <t>ヒロウ</t>
    </rPh>
    <rPh sb="36" eb="38">
      <t>カイフク</t>
    </rPh>
    <rPh sb="41" eb="43">
      <t>コウカ</t>
    </rPh>
    <phoneticPr fontId="2"/>
  </si>
  <si>
    <t>すっきりとした香りの強いHerb Teaです。人気が高いHerb Teaの一つ。ストレスを緩和する効果があります。</t>
    <rPh sb="7" eb="8">
      <t>カオ</t>
    </rPh>
    <rPh sb="10" eb="11">
      <t>ツヨ</t>
    </rPh>
    <rPh sb="23" eb="25">
      <t>ニンキ</t>
    </rPh>
    <rPh sb="26" eb="27">
      <t>タカ</t>
    </rPh>
    <rPh sb="37" eb="38">
      <t>ヒト</t>
    </rPh>
    <rPh sb="45" eb="47">
      <t>カンワ</t>
    </rPh>
    <rPh sb="49" eb="51">
      <t>コウカ</t>
    </rPh>
    <phoneticPr fontId="2"/>
  </si>
  <si>
    <t>注文書</t>
    <rPh sb="0" eb="3">
      <t>チュウモンショ</t>
    </rPh>
    <phoneticPr fontId="2"/>
  </si>
  <si>
    <t>価格</t>
    <rPh sb="0" eb="2">
      <t>カカク</t>
    </rPh>
    <phoneticPr fontId="2"/>
  </si>
  <si>
    <t>数量</t>
    <rPh sb="0" eb="2">
      <t>スウリョウ</t>
    </rPh>
    <phoneticPr fontId="2"/>
  </si>
  <si>
    <t>金額</t>
    <rPh sb="0" eb="2">
      <t>キンガク</t>
    </rPh>
    <phoneticPr fontId="2"/>
  </si>
  <si>
    <t>ジャスミン</t>
  </si>
  <si>
    <t>ハイビスカス</t>
  </si>
  <si>
    <t>ラベンダー</t>
  </si>
  <si>
    <t>問1：【Herb Tea】を【ハーブティー】に一括変換しましょう。</t>
    <rPh sb="0" eb="1">
      <t>トイ</t>
    </rPh>
    <rPh sb="23" eb="25">
      <t>イッカツ</t>
    </rPh>
    <rPh sb="25" eb="27">
      <t>ヘンカン</t>
    </rPh>
    <phoneticPr fontId="2"/>
  </si>
  <si>
    <t>問1：【セルD7・セル範囲H6～H9・セルH14】に対し文字列を綺麗に配置しましょう。</t>
    <rPh sb="0" eb="1">
      <t>トイ</t>
    </rPh>
    <rPh sb="11" eb="13">
      <t>ハンイ</t>
    </rPh>
    <rPh sb="26" eb="27">
      <t>タイ</t>
    </rPh>
    <rPh sb="28" eb="31">
      <t>モジレツ</t>
    </rPh>
    <rPh sb="32" eb="34">
      <t>キレイ</t>
    </rPh>
    <rPh sb="35" eb="37">
      <t>ハイチ</t>
    </rPh>
    <phoneticPr fontId="2"/>
  </si>
  <si>
    <t>問2：【セルD13】が【セルH38】を参照するようにしましょう。書式設定は設定済みです。</t>
    <rPh sb="0" eb="1">
      <t>トイ</t>
    </rPh>
    <rPh sb="19" eb="21">
      <t>サンショウ</t>
    </rPh>
    <rPh sb="32" eb="34">
      <t>ショシキ</t>
    </rPh>
    <rPh sb="34" eb="36">
      <t>セッテイ</t>
    </rPh>
    <rPh sb="37" eb="39">
      <t>セッテイ</t>
    </rPh>
    <rPh sb="39" eb="40">
      <t>ズ</t>
    </rPh>
    <phoneticPr fontId="2"/>
  </si>
  <si>
    <t>問1：列Hと列Iを入れ替えましょう。</t>
    <rPh sb="0" eb="1">
      <t>トイ</t>
    </rPh>
    <rPh sb="3" eb="4">
      <t>レツ</t>
    </rPh>
    <rPh sb="6" eb="7">
      <t>レツ</t>
    </rPh>
    <rPh sb="9" eb="10">
      <t>イ</t>
    </rPh>
    <rPh sb="11" eb="12">
      <t>カ</t>
    </rPh>
    <phoneticPr fontId="2"/>
  </si>
  <si>
    <t>問1：【セルB７～セルB25】まで連続した番号を振りましょう。</t>
    <rPh sb="0" eb="1">
      <t>トイ</t>
    </rPh>
    <rPh sb="17" eb="19">
      <t>レンゾク</t>
    </rPh>
    <rPh sb="21" eb="23">
      <t>バンゴウ</t>
    </rPh>
    <rPh sb="24" eb="25">
      <t>フ</t>
    </rPh>
    <phoneticPr fontId="2"/>
  </si>
  <si>
    <t>問2：【セルC6～セルC25】まで振り仮名を表示しましょう。</t>
    <rPh sb="0" eb="1">
      <t>トイ</t>
    </rPh>
    <rPh sb="17" eb="18">
      <t>フ</t>
    </rPh>
    <rPh sb="19" eb="21">
      <t>ガナ</t>
    </rPh>
    <rPh sb="22" eb="24">
      <t>ヒョウジ</t>
    </rPh>
    <phoneticPr fontId="2"/>
  </si>
  <si>
    <t>問3：【セルC11】の振り仮名を「おおやま」にしましょう。</t>
    <rPh sb="0" eb="1">
      <t>トイ</t>
    </rPh>
    <rPh sb="11" eb="12">
      <t>フ</t>
    </rPh>
    <rPh sb="13" eb="15">
      <t>ガナ</t>
    </rPh>
    <phoneticPr fontId="2"/>
  </si>
  <si>
    <t>問4：【セルC6～セルC25】までの振り仮名をひらがなにしましょう。</t>
    <rPh sb="0" eb="1">
      <t>トイ</t>
    </rPh>
    <rPh sb="18" eb="19">
      <t>フ</t>
    </rPh>
    <rPh sb="20" eb="22">
      <t>ガナ</t>
    </rPh>
    <phoneticPr fontId="2"/>
  </si>
  <si>
    <t>問5：振り仮名を全て非表示にしましょう。</t>
    <rPh sb="0" eb="1">
      <t>トイ</t>
    </rPh>
    <rPh sb="3" eb="4">
      <t>フ</t>
    </rPh>
    <rPh sb="5" eb="7">
      <t>ガナ</t>
    </rPh>
    <rPh sb="8" eb="9">
      <t>スベ</t>
    </rPh>
    <rPh sb="10" eb="13">
      <t>ヒヒョウジ</t>
    </rPh>
    <phoneticPr fontId="2"/>
  </si>
  <si>
    <t>問6：【セルD6～セルD25】まで関数を使って振り仮名を振りましょう。</t>
    <rPh sb="0" eb="1">
      <t>トイ</t>
    </rPh>
    <rPh sb="17" eb="19">
      <t>カンスウ</t>
    </rPh>
    <rPh sb="20" eb="21">
      <t>ツカ</t>
    </rPh>
    <rPh sb="23" eb="24">
      <t>フ</t>
    </rPh>
    <rPh sb="25" eb="27">
      <t>ガナ</t>
    </rPh>
    <rPh sb="28" eb="29">
      <t>フ</t>
    </rPh>
    <phoneticPr fontId="2"/>
  </si>
  <si>
    <t>問7：投稿数の多い順番に並べ替えましょう。</t>
    <rPh sb="0" eb="1">
      <t>トイ</t>
    </rPh>
    <rPh sb="3" eb="6">
      <t>トウコウスウ</t>
    </rPh>
    <rPh sb="7" eb="8">
      <t>オオ</t>
    </rPh>
    <rPh sb="9" eb="11">
      <t>ジュンバン</t>
    </rPh>
    <rPh sb="12" eb="13">
      <t>ナラ</t>
    </rPh>
    <rPh sb="14" eb="15">
      <t>カ</t>
    </rPh>
    <phoneticPr fontId="2"/>
  </si>
  <si>
    <t>AIKUJ</t>
  </si>
  <si>
    <t>MJDUI</t>
  </si>
  <si>
    <t>JSIEJ</t>
  </si>
  <si>
    <t>OIKSD</t>
  </si>
  <si>
    <t>YTQAV</t>
  </si>
  <si>
    <t>いなわく動画視聴回数</t>
    <rPh sb="4" eb="6">
      <t>ドウガ</t>
    </rPh>
    <rPh sb="6" eb="8">
      <t>シチョウ</t>
    </rPh>
    <rPh sb="8" eb="10">
      <t>カイスウ</t>
    </rPh>
    <phoneticPr fontId="9"/>
  </si>
  <si>
    <t>上半期視聴状況</t>
    <rPh sb="0" eb="3">
      <t>カミハンキ</t>
    </rPh>
    <rPh sb="3" eb="5">
      <t>シチョウ</t>
    </rPh>
    <rPh sb="5" eb="7">
      <t>ジョウキョウ</t>
    </rPh>
    <phoneticPr fontId="9"/>
  </si>
  <si>
    <t>Excel</t>
  </si>
  <si>
    <t xml:space="preserve">PowerPoint </t>
  </si>
  <si>
    <t>インターネット</t>
  </si>
  <si>
    <t>Windows</t>
  </si>
  <si>
    <t>iPad</t>
  </si>
  <si>
    <t>下半期視聴状況</t>
    <rPh sb="0" eb="3">
      <t>シモハンキ</t>
    </rPh>
    <rPh sb="3" eb="5">
      <t>シチョウ</t>
    </rPh>
    <rPh sb="5" eb="7">
      <t>ジョウキョウ</t>
    </rPh>
    <phoneticPr fontId="9"/>
  </si>
  <si>
    <t>問5：【セルC23】に前記と後期の合計を挿入しましょう。表示形式を〇〇人となるようにしましょう。</t>
    <rPh sb="0" eb="1">
      <t>トイ</t>
    </rPh>
    <phoneticPr fontId="2"/>
  </si>
  <si>
    <t>問4：前期の表【セルB4～L11】をコピーし、【セルB14】を基準に貼り付けましょう。</t>
    <rPh sb="0" eb="1">
      <t>トイ</t>
    </rPh>
    <phoneticPr fontId="2"/>
  </si>
  <si>
    <t>問3：【セルL５～セルL11とセルC11～セルK11】まで合計を求めましょう。</t>
    <rPh sb="0" eb="1">
      <t>トイ</t>
    </rPh>
    <phoneticPr fontId="2"/>
  </si>
  <si>
    <t>足立区加平1-XX</t>
    <rPh sb="0" eb="3">
      <t>アダチク</t>
    </rPh>
    <rPh sb="3" eb="5">
      <t>カヘイ</t>
    </rPh>
    <phoneticPr fontId="9"/>
  </si>
  <si>
    <t>足立区加平8-XX</t>
    <rPh sb="0" eb="3">
      <t>アダチク</t>
    </rPh>
    <rPh sb="3" eb="5">
      <t>カヘイ</t>
    </rPh>
    <phoneticPr fontId="9"/>
  </si>
  <si>
    <t>足立区加平15-XX</t>
    <rPh sb="0" eb="3">
      <t>アダチク</t>
    </rPh>
    <rPh sb="3" eb="5">
      <t>カヘイ</t>
    </rPh>
    <phoneticPr fontId="9"/>
  </si>
  <si>
    <t>東京</t>
    <rPh sb="0" eb="2">
      <t>トウキョウ</t>
    </rPh>
    <phoneticPr fontId="9"/>
  </si>
  <si>
    <t>CONCATENATE関数</t>
  </si>
  <si>
    <t>CONCAT関数（365、2019、2016）</t>
    <rPh sb="6" eb="8">
      <t>カンスウ</t>
    </rPh>
    <phoneticPr fontId="2"/>
  </si>
  <si>
    <t>問1：列A～列Eまでの列幅を調整しましょう。</t>
    <rPh sb="0" eb="1">
      <t>トイ</t>
    </rPh>
    <rPh sb="3" eb="4">
      <t>レツ</t>
    </rPh>
    <rPh sb="6" eb="7">
      <t>レツ</t>
    </rPh>
    <rPh sb="11" eb="13">
      <t>レツハバ</t>
    </rPh>
    <rPh sb="14" eb="16">
      <t>チョウセイ</t>
    </rPh>
    <phoneticPr fontId="2"/>
  </si>
  <si>
    <t>問2：【セルC6～セルE10】までカンマ区切りを挿入し、【セルE11】は￥マークを表示するようにしましょう。</t>
    <rPh sb="0" eb="1">
      <t>トイ</t>
    </rPh>
    <rPh sb="20" eb="22">
      <t>クギ</t>
    </rPh>
    <rPh sb="24" eb="26">
      <t>ソウニュウ</t>
    </rPh>
    <rPh sb="41" eb="43">
      <t>ヒョウジ</t>
    </rPh>
    <phoneticPr fontId="2"/>
  </si>
  <si>
    <t>問3：A４用紙で、印刷設定しましょう。表が出来るだけ大きく印刷されるように設定します。</t>
    <rPh sb="0" eb="1">
      <t>トイ</t>
    </rPh>
    <rPh sb="5" eb="7">
      <t>ヨウシ</t>
    </rPh>
    <rPh sb="9" eb="11">
      <t>インサツ</t>
    </rPh>
    <rPh sb="11" eb="13">
      <t>セッテイ</t>
    </rPh>
    <rPh sb="19" eb="20">
      <t>ヒョウ</t>
    </rPh>
    <rPh sb="21" eb="23">
      <t>デキ</t>
    </rPh>
    <rPh sb="26" eb="27">
      <t>オオ</t>
    </rPh>
    <rPh sb="29" eb="31">
      <t>インサツ</t>
    </rPh>
    <rPh sb="37" eb="39">
      <t>セッテイ</t>
    </rPh>
    <phoneticPr fontId="2"/>
  </si>
  <si>
    <t>A４縦向きで印刷することになりました。</t>
    <rPh sb="2" eb="3">
      <t>タテ</t>
    </rPh>
    <rPh sb="3" eb="4">
      <t>ム</t>
    </rPh>
    <rPh sb="6" eb="8">
      <t>インサツ</t>
    </rPh>
    <phoneticPr fontId="2"/>
  </si>
  <si>
    <t>問1：列Bの幅のみ、ちょうど良い列幅に調整しましょう。</t>
    <rPh sb="0" eb="1">
      <t>トイ</t>
    </rPh>
    <rPh sb="3" eb="4">
      <t>レツ</t>
    </rPh>
    <rPh sb="6" eb="7">
      <t>ハバ</t>
    </rPh>
    <rPh sb="14" eb="15">
      <t>ヨ</t>
    </rPh>
    <rPh sb="16" eb="18">
      <t>レツハバ</t>
    </rPh>
    <rPh sb="19" eb="21">
      <t>チョウセイ</t>
    </rPh>
    <phoneticPr fontId="2"/>
  </si>
  <si>
    <t>次回以降の動画内容です。</t>
    <rPh sb="0" eb="2">
      <t>ジカイ</t>
    </rPh>
    <rPh sb="2" eb="4">
      <t>イコウ</t>
    </rPh>
    <rPh sb="5" eb="7">
      <t>ドウガ</t>
    </rPh>
    <rPh sb="7" eb="9">
      <t>ナイヨウ</t>
    </rPh>
    <phoneticPr fontId="2"/>
  </si>
  <si>
    <t>推測できる人は、完成しましょう。</t>
    <rPh sb="0" eb="2">
      <t>スイソク</t>
    </rPh>
    <rPh sb="5" eb="6">
      <t>ヒト</t>
    </rPh>
    <rPh sb="8" eb="10">
      <t>カンセイ</t>
    </rPh>
    <phoneticPr fontId="2"/>
  </si>
  <si>
    <t>練習予告</t>
    <rPh sb="0" eb="2">
      <t>レンシュウ</t>
    </rPh>
    <rPh sb="2" eb="4">
      <t>ヨコク</t>
    </rPh>
    <phoneticPr fontId="2"/>
  </si>
  <si>
    <t>←</t>
  </si>
  <si>
    <t>問2：【セルC4】と【セルC5】に対し、D列にある関数で文字列を繋ぎましょう。</t>
    <rPh sb="0" eb="1">
      <t>トイ</t>
    </rPh>
    <rPh sb="17" eb="18">
      <t>タイ</t>
    </rPh>
    <phoneticPr fontId="2"/>
  </si>
  <si>
    <t>川島</t>
    <rPh sb="0" eb="2">
      <t>カワシマ</t>
    </rPh>
    <phoneticPr fontId="2"/>
  </si>
  <si>
    <t>玲子</t>
    <rPh sb="0" eb="2">
      <t>レイコ</t>
    </rPh>
    <phoneticPr fontId="2"/>
  </si>
  <si>
    <t>振り仮名（PHONETIC）</t>
    <rPh sb="0" eb="1">
      <t>フ</t>
    </rPh>
    <rPh sb="2" eb="4">
      <t>ガナ</t>
    </rPh>
    <phoneticPr fontId="2"/>
  </si>
  <si>
    <t>問3：【セルC5】に対し、【セルA6とセルB6】を結合した振り仮名を振りましょう。振り仮名は「ひらがな」にします。</t>
    <rPh sb="0" eb="1">
      <t>トイ</t>
    </rPh>
    <rPh sb="10" eb="11">
      <t>タイ</t>
    </rPh>
    <rPh sb="25" eb="27">
      <t>ケツゴウ</t>
    </rPh>
    <rPh sb="29" eb="30">
      <t>フ</t>
    </rPh>
    <rPh sb="31" eb="33">
      <t>ガナ</t>
    </rPh>
    <rPh sb="34" eb="35">
      <t>フ</t>
    </rPh>
    <rPh sb="41" eb="42">
      <t>フ</t>
    </rPh>
    <rPh sb="43" eb="45">
      <t>ガナ</t>
    </rPh>
    <phoneticPr fontId="2"/>
  </si>
  <si>
    <r>
      <t>問題1：【セル</t>
    </r>
    <r>
      <rPr>
        <sz val="8"/>
        <color rgb="FF000000"/>
        <rFont val="Calibri"/>
        <family val="2"/>
      </rPr>
      <t>A3</t>
    </r>
    <r>
      <rPr>
        <sz val="8"/>
        <color rgb="FF000000"/>
        <rFont val="游ゴシック"/>
        <family val="2"/>
      </rPr>
      <t>】</t>
    </r>
    <r>
      <rPr>
        <sz val="8"/>
        <color rgb="FF000000"/>
        <rFont val="Calibri"/>
        <family val="3"/>
        <scheme val="minor"/>
      </rPr>
      <t>と【セル</t>
    </r>
    <r>
      <rPr>
        <sz val="8"/>
        <color rgb="FF000000"/>
        <rFont val="Calibri"/>
        <family val="2"/>
      </rPr>
      <t>B</t>
    </r>
    <r>
      <rPr>
        <sz val="8"/>
        <color rgb="FF000000"/>
        <rFont val="游ゴシック"/>
        <family val="2"/>
      </rPr>
      <t>】</t>
    </r>
    <r>
      <rPr>
        <sz val="8"/>
        <color rgb="FF000000"/>
        <rFont val="Calibri"/>
        <family val="3"/>
        <scheme val="minor"/>
      </rPr>
      <t>を組み合わせ、【セル</t>
    </r>
    <r>
      <rPr>
        <sz val="8"/>
        <color rgb="FF000000"/>
        <rFont val="Calibri"/>
        <family val="2"/>
      </rPr>
      <t>C3</t>
    </r>
    <r>
      <rPr>
        <sz val="8"/>
        <color rgb="FF000000"/>
        <rFont val="游ゴシック"/>
        <family val="2"/>
      </rPr>
      <t>】</t>
    </r>
    <r>
      <rPr>
        <sz val="8"/>
        <color rgb="FF000000"/>
        <rFont val="Calibri"/>
        <family val="3"/>
        <scheme val="minor"/>
      </rPr>
      <t>に</t>
    </r>
  </si>
  <si>
    <r>
      <t>東京都足立区加平</t>
    </r>
    <r>
      <rPr>
        <sz val="8"/>
        <color rgb="FF000000"/>
        <rFont val="Calibri"/>
        <family val="2"/>
      </rPr>
      <t>1-XX</t>
    </r>
    <r>
      <rPr>
        <sz val="8"/>
        <color rgb="FF000000"/>
        <rFont val="Calibri"/>
        <family val="3"/>
        <scheme val="minor"/>
      </rPr>
      <t>　と表示するようにしましょう。</t>
    </r>
  </si>
  <si>
    <t>問2：印刷したら必ず１行目がタイトル行になる設定をしましょう。</t>
    <rPh sb="0" eb="1">
      <t>トイ</t>
    </rPh>
    <rPh sb="3" eb="5">
      <t>インサツ</t>
    </rPh>
    <rPh sb="8" eb="9">
      <t>カナラ</t>
    </rPh>
    <rPh sb="11" eb="13">
      <t>ギョウメ</t>
    </rPh>
    <rPh sb="18" eb="19">
      <t>ギョウ</t>
    </rPh>
    <rPh sb="22" eb="24">
      <t>セッテイ</t>
    </rPh>
    <phoneticPr fontId="2"/>
  </si>
  <si>
    <t>問3:【セルM15】に合計の式を関数を使って入れましょう。</t>
    <rPh sb="0" eb="1">
      <t>トイ</t>
    </rPh>
    <rPh sb="11" eb="13">
      <t>ゴウケイ</t>
    </rPh>
    <rPh sb="14" eb="15">
      <t>シキ</t>
    </rPh>
    <rPh sb="16" eb="18">
      <t>カンスウ</t>
    </rPh>
    <rPh sb="19" eb="20">
      <t>ツカ</t>
    </rPh>
    <rPh sb="22" eb="23">
      <t>イ</t>
    </rPh>
    <phoneticPr fontId="2"/>
  </si>
  <si>
    <t>問2：注文書にある【セルM６～セルM8】まで金額の式をいれましょう。</t>
    <rPh sb="0" eb="1">
      <t>トイ</t>
    </rPh>
    <rPh sb="3" eb="6">
      <t>チュウモンショ</t>
    </rPh>
    <rPh sb="22" eb="24">
      <t>キンガク</t>
    </rPh>
    <rPh sb="25" eb="26">
      <t>シキ</t>
    </rPh>
    <phoneticPr fontId="2"/>
  </si>
  <si>
    <t>問3：【セルB1～セルH1】までのセルを結合して文字を中央に揃えましょう。</t>
    <rPh sb="0" eb="1">
      <t>トイ</t>
    </rPh>
    <rPh sb="20" eb="22">
      <t>ケツゴウ</t>
    </rPh>
    <rPh sb="24" eb="26">
      <t>モジ</t>
    </rPh>
    <rPh sb="27" eb="29">
      <t>チュウオウ</t>
    </rPh>
    <rPh sb="30" eb="31">
      <t>ソロ</t>
    </rPh>
    <phoneticPr fontId="2"/>
  </si>
  <si>
    <t>問2：【セルK14～セルK21】までを【列K4/列K11】の間に挿入しましょう。</t>
    <rPh sb="0" eb="1">
      <t>トイ</t>
    </rPh>
    <rPh sb="20" eb="21">
      <t>レツ</t>
    </rPh>
    <rPh sb="24" eb="25">
      <t>レツ</t>
    </rPh>
    <rPh sb="30" eb="31">
      <t>アイダ</t>
    </rPh>
    <rPh sb="32" eb="34">
      <t>ソウニュウ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</si>
</sst>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
    <numFmt numFmtId="177" formatCode="yyyy&quot;年&quot;m&quot;月&quot;;@"/>
    <numFmt numFmtId="178" formatCode="[$-411]ggge&quot;年&quot;m&quot;月&quot;d&quot;日&quot;;@"/>
    <numFmt numFmtId="179" formatCode="@&quot;　御中&quot;"/>
    <numFmt numFmtId="180" formatCode="&quot;発行№&quot;0&quot;号&quot;"/>
    <numFmt numFmtId="181" formatCode="[&lt;=999]000;[&lt;=9999]000\-00;000\-0000"/>
  </numFmts>
  <fonts count="66">
    <font>
      <sz val="11"/>
      <color theme="1"/>
      <name val="Calibri"/>
      <family val="2"/>
      <scheme val="minor"/>
    </font>
    <font>
      <sz val="10"/>
      <name val="Arial"/>
      <family val="2"/>
    </font>
    <font>
      <sz val="6"/>
      <name val="Calibri"/>
      <family val="3"/>
      <scheme val="minor"/>
    </font>
    <font>
      <b/>
      <sz val="6"/>
      <name val="Calibri"/>
      <family val="3"/>
      <scheme val="minor"/>
    </font>
    <font>
      <b/>
      <sz val="11"/>
      <color theme="0"/>
      <name val="Calibri"/>
      <family val="3"/>
      <scheme val="minor"/>
    </font>
    <font>
      <sz val="20"/>
      <color theme="1"/>
      <name val="HGP創英ﾌﾟﾚｾﾞﾝｽEB"/>
      <family val="1"/>
    </font>
    <font>
      <sz val="11"/>
      <color rgb="FFFF0000"/>
      <name val="Calibri"/>
      <family val="2"/>
      <scheme val="minor"/>
    </font>
    <font>
      <sz val="11"/>
      <name val="ＭＳ Ｐゴシック"/>
      <family val="3"/>
    </font>
    <font>
      <sz val="11"/>
      <color indexed="8"/>
      <name val="ＭＳ Ｐゴシック"/>
      <family val="3"/>
    </font>
    <font>
      <sz val="6"/>
      <name val="ＭＳ Ｐゴシック"/>
      <family val="3"/>
    </font>
    <font>
      <sz val="11"/>
      <color theme="1"/>
      <name val="ＭＳ Ｐゴシック"/>
      <family val="3"/>
    </font>
    <font>
      <sz val="11"/>
      <name val="Calibri"/>
      <family val="3"/>
      <scheme val="minor"/>
    </font>
    <font>
      <b/>
      <sz val="11"/>
      <name val="Calibri"/>
      <family val="3"/>
      <scheme val="minor"/>
    </font>
    <font>
      <b/>
      <sz val="11"/>
      <color indexed="9"/>
      <name val="Calibri"/>
      <family val="3"/>
      <scheme val="minor"/>
    </font>
    <font>
      <b/>
      <sz val="11"/>
      <color indexed="53"/>
      <name val="Calibri"/>
      <family val="3"/>
      <scheme val="minor"/>
    </font>
    <font>
      <b/>
      <sz val="12"/>
      <color indexed="17"/>
      <name val="Calibri"/>
      <family val="3"/>
      <scheme val="minor"/>
    </font>
    <font>
      <b/>
      <sz val="12"/>
      <name val="Calibri"/>
      <family val="3"/>
      <scheme val="minor"/>
    </font>
    <font>
      <sz val="11"/>
      <color indexed="8"/>
      <name val="Calibri"/>
      <family val="3"/>
      <scheme val="minor"/>
    </font>
    <font>
      <b/>
      <sz val="11"/>
      <color indexed="8"/>
      <name val="Calibri"/>
      <family val="3"/>
      <scheme val="minor"/>
    </font>
    <font>
      <b/>
      <sz val="16"/>
      <color rgb="FFC00000"/>
      <name val="Calibri"/>
      <family val="3"/>
      <scheme val="minor"/>
    </font>
    <font>
      <b/>
      <sz val="16"/>
      <name val="Calibri"/>
      <family val="3"/>
      <scheme val="minor"/>
    </font>
    <font>
      <sz val="14"/>
      <color theme="9" tint="-0.4999699890613556"/>
      <name val="Calibri"/>
      <family val="3"/>
      <scheme val="minor"/>
    </font>
    <font>
      <sz val="11"/>
      <name val="游ゴシック"/>
      <family val="3"/>
    </font>
    <font>
      <b/>
      <sz val="12"/>
      <name val="游ゴシック"/>
      <family val="3"/>
    </font>
    <font>
      <sz val="10"/>
      <name val="游ゴシック"/>
      <family val="3"/>
    </font>
    <font>
      <sz val="11"/>
      <color theme="1"/>
      <name val="メイリオ"/>
      <family val="3"/>
    </font>
    <font>
      <b/>
      <sz val="11"/>
      <color theme="0"/>
      <name val="メイリオ"/>
      <family val="3"/>
    </font>
    <font>
      <b/>
      <sz val="14"/>
      <color theme="1"/>
      <name val="メイリオ"/>
      <family val="3"/>
    </font>
    <font>
      <sz val="20"/>
      <color theme="9"/>
      <name val="Calibri"/>
      <family val="3"/>
      <scheme val="minor"/>
    </font>
    <font>
      <b/>
      <sz val="14"/>
      <color theme="1"/>
      <name val="Calibri"/>
      <family val="3"/>
      <scheme val="minor"/>
    </font>
    <font>
      <sz val="11"/>
      <color rgb="FF0070C0"/>
      <name val="Calibri"/>
      <family val="3"/>
      <scheme val="minor"/>
    </font>
    <font>
      <b/>
      <sz val="14"/>
      <color rgb="FF0070C0"/>
      <name val="Calibri"/>
      <family val="3"/>
      <scheme val="minor"/>
    </font>
    <font>
      <b/>
      <sz val="14"/>
      <name val="Calibri"/>
      <family val="3"/>
      <scheme val="minor"/>
    </font>
    <font>
      <b/>
      <sz val="10"/>
      <color theme="0"/>
      <name val="Arial Black"/>
      <family val="2"/>
    </font>
    <font>
      <sz val="20"/>
      <color theme="1"/>
      <name val="Calibri"/>
      <family val="2"/>
      <scheme val="minor"/>
    </font>
    <font>
      <sz val="22"/>
      <color theme="1"/>
      <name val="Calibri"/>
      <family val="3"/>
      <scheme val="minor"/>
    </font>
    <font>
      <sz val="22"/>
      <name val="Calibri"/>
      <family val="3"/>
      <scheme val="minor"/>
    </font>
    <font>
      <b/>
      <sz val="11"/>
      <color theme="1"/>
      <name val="Calibri"/>
      <family val="3"/>
      <scheme val="minor"/>
    </font>
    <font>
      <b/>
      <sz val="16"/>
      <color theme="1"/>
      <name val="Calibri"/>
      <family val="3"/>
      <scheme val="minor"/>
    </font>
    <font>
      <sz val="8"/>
      <name val="Calibri"/>
      <family val="3"/>
      <scheme val="minor"/>
    </font>
    <font>
      <sz val="26"/>
      <color theme="1"/>
      <name val="Calibri"/>
      <family val="3"/>
      <scheme val="minor"/>
    </font>
    <font>
      <sz val="14"/>
      <name val="Calibri"/>
      <family val="3"/>
      <scheme val="minor"/>
    </font>
    <font>
      <sz val="14"/>
      <name val="HG丸ｺﾞｼｯｸM-PRO"/>
      <family val="3"/>
    </font>
    <font>
      <sz val="16"/>
      <name val="Calibri"/>
      <family val="3"/>
      <scheme val="minor"/>
    </font>
    <font>
      <sz val="12"/>
      <color theme="1"/>
      <name val="Calibri"/>
      <family val="2"/>
      <scheme val="minor"/>
    </font>
    <font>
      <sz val="14"/>
      <color theme="1"/>
      <name val="Calibri"/>
      <family val="3"/>
      <scheme val="minor"/>
    </font>
    <font>
      <sz val="16"/>
      <color theme="1"/>
      <name val="Calibri"/>
      <family val="3"/>
      <scheme val="minor"/>
    </font>
    <font>
      <b/>
      <sz val="12"/>
      <color theme="9"/>
      <name val="AR Pゴシック体S"/>
      <family val="3"/>
    </font>
    <font>
      <sz val="8"/>
      <color rgb="FF000000"/>
      <name val="Calibri"/>
      <family val="3"/>
      <scheme val="minor"/>
    </font>
    <font>
      <sz val="8"/>
      <color rgb="FF000000"/>
      <name val="Calibri"/>
      <family val="2"/>
    </font>
    <font>
      <sz val="8"/>
      <color rgb="FF000000"/>
      <name val="游ゴシック"/>
      <family val="2"/>
    </font>
    <font>
      <sz val="8"/>
      <color theme="1"/>
      <name val="Calibri"/>
      <family val="3"/>
      <scheme val="minor"/>
    </font>
    <font>
      <sz val="10"/>
      <name val="Calibri"/>
      <family val="2"/>
    </font>
    <font>
      <sz val="11"/>
      <color theme="1"/>
      <name val="游ゴシック"/>
      <family val="2"/>
    </font>
    <font>
      <sz val="11"/>
      <color theme="1"/>
      <name val="Calibri"/>
      <family val="2"/>
    </font>
    <font>
      <sz val="20"/>
      <color theme="1"/>
      <name val="游ゴシック Medium"/>
      <family val="2"/>
    </font>
    <font>
      <sz val="36"/>
      <color theme="8"/>
      <name val="游ゴシック"/>
      <family val="2"/>
    </font>
    <font>
      <sz val="14"/>
      <color rgb="FF000000"/>
      <name val="游ゴシック"/>
      <family val="2"/>
    </font>
    <font>
      <sz val="14"/>
      <color rgb="FF000000"/>
      <name val="Calibri"/>
      <family val="2"/>
    </font>
    <font>
      <sz val="14"/>
      <color rgb="FF000000"/>
      <name val="+mn-cs"/>
      <family val="2"/>
    </font>
    <font>
      <sz val="36"/>
      <color theme="8"/>
      <name val="Calibri"/>
      <family val="2"/>
    </font>
    <font>
      <sz val="11"/>
      <name val="Calibri"/>
      <family val="2"/>
    </font>
    <font>
      <sz val="8"/>
      <name val="游ゴシック"/>
      <family val="2"/>
    </font>
    <font>
      <sz val="11"/>
      <color theme="0"/>
      <name val="Calibri"/>
      <family val="2"/>
      <scheme val="minor"/>
    </font>
    <font>
      <sz val="18"/>
      <color rgb="FF000000"/>
      <name val="ＭＳ Ｐゴシック"/>
      <family val="2"/>
    </font>
    <font>
      <b/>
      <sz val="18"/>
      <color theme="3"/>
      <name val="ＭＳ Ｐゴシック"/>
      <family val="2"/>
    </font>
  </fonts>
  <fills count="32">
    <fill>
      <patternFill/>
    </fill>
    <fill>
      <patternFill patternType="gray125"/>
    </fill>
    <fill>
      <patternFill patternType="solid">
        <fgColor theme="7" tint="0.7999799847602844"/>
        <bgColor indexed="64"/>
      </patternFill>
    </fill>
    <fill>
      <patternFill patternType="solid">
        <fgColor theme="4" tint="-0.4999699890613556"/>
        <bgColor indexed="64"/>
      </patternFill>
    </fill>
    <fill>
      <patternFill patternType="solid">
        <fgColor theme="4" tint="0.7999799847602844"/>
        <bgColor indexed="64"/>
      </patternFill>
    </fill>
    <fill>
      <patternFill patternType="solid">
        <fgColor theme="9"/>
        <bgColor indexed="64"/>
      </patternFill>
    </fill>
    <fill>
      <patternFill patternType="solid">
        <fgColor indexed="9"/>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rgb="FFC00000"/>
        <bgColor indexed="64"/>
      </patternFill>
    </fill>
    <fill>
      <patternFill patternType="solid">
        <fgColor theme="9" tint="-0.24997000396251678"/>
        <bgColor indexed="64"/>
      </patternFill>
    </fill>
    <fill>
      <patternFill patternType="solid">
        <fgColor indexed="47"/>
        <bgColor indexed="64"/>
      </patternFill>
    </fill>
    <fill>
      <patternFill patternType="solid">
        <fgColor indexed="41"/>
        <bgColor indexed="64"/>
      </patternFill>
    </fill>
    <fill>
      <patternFill patternType="solid">
        <fgColor theme="4" tint="-0.24997000396251678"/>
        <bgColor indexed="64"/>
      </patternFill>
    </fill>
    <fill>
      <patternFill patternType="solid">
        <fgColor theme="9"/>
        <bgColor indexed="64"/>
      </patternFill>
    </fill>
    <fill>
      <patternFill patternType="solid">
        <fgColor theme="6" tint="0.5999900102615356"/>
        <bgColor indexed="64"/>
      </patternFill>
    </fill>
    <fill>
      <patternFill patternType="solid">
        <fgColor theme="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5" tint="-0.24997000396251678"/>
        <bgColor indexed="64"/>
      </patternFill>
    </fill>
    <fill>
      <patternFill patternType="solid">
        <fgColor theme="7" tint="0.39998000860214233"/>
        <bgColor indexed="64"/>
      </patternFill>
    </fill>
    <fill>
      <patternFill patternType="solid">
        <fgColor theme="9" tint="-0.4999699890613556"/>
        <bgColor indexed="64"/>
      </patternFill>
    </fill>
    <fill>
      <gradientFill degree="270">
        <stop position="0">
          <color theme="9" tint="0.8000100255012512"/>
        </stop>
        <stop position="1">
          <color theme="9" tint="0.5999900102615356"/>
        </stop>
      </gradientFill>
    </fill>
    <fill>
      <patternFill patternType="solid">
        <fgColor rgb="FFD9F1FF"/>
        <bgColor indexed="64"/>
      </patternFill>
    </fill>
  </fills>
  <borders count="119">
    <border>
      <left/>
      <right/>
      <top/>
      <bottom/>
      <diagonal/>
    </border>
    <border>
      <left style="thin"/>
      <right style="thin"/>
      <top style="thin"/>
      <bottom style="thin"/>
    </border>
    <border>
      <left style="dotted">
        <color indexed="23"/>
      </left>
      <right/>
      <top style="thin">
        <color indexed="23"/>
      </top>
      <bottom style="thin">
        <color indexed="23"/>
      </bottom>
    </border>
    <border>
      <left/>
      <right/>
      <top style="thin">
        <color indexed="23"/>
      </top>
      <bottom style="thin">
        <color indexed="23"/>
      </bottom>
    </border>
    <border>
      <left/>
      <right style="dotted">
        <color indexed="23"/>
      </right>
      <top style="thin">
        <color indexed="23"/>
      </top>
      <bottom style="thin">
        <color indexed="23"/>
      </bottom>
    </border>
    <border>
      <left style="dotted">
        <color indexed="23"/>
      </left>
      <right/>
      <top/>
      <bottom/>
    </border>
    <border>
      <left/>
      <right style="dotted">
        <color indexed="23"/>
      </right>
      <top/>
      <bottom/>
    </border>
    <border>
      <left style="thin">
        <color theme="3"/>
      </left>
      <right/>
      <top/>
      <bottom/>
    </border>
    <border>
      <left/>
      <right style="thin">
        <color theme="3"/>
      </right>
      <top/>
      <bottom/>
    </border>
    <border>
      <left style="thin">
        <color theme="3"/>
      </left>
      <right/>
      <top style="thin">
        <color indexed="23"/>
      </top>
      <bottom style="thin">
        <color indexed="23"/>
      </bottom>
    </border>
    <border>
      <left/>
      <right style="thin">
        <color theme="3"/>
      </right>
      <top style="thin">
        <color indexed="23"/>
      </top>
      <bottom style="thin">
        <color indexed="23"/>
      </bottom>
    </border>
    <border>
      <left style="thin">
        <color theme="3"/>
      </left>
      <right/>
      <top style="thin">
        <color indexed="23"/>
      </top>
      <bottom style="thin">
        <color theme="3"/>
      </bottom>
    </border>
    <border>
      <left style="dotted">
        <color indexed="23"/>
      </left>
      <right/>
      <top style="thin">
        <color indexed="23"/>
      </top>
      <bottom style="thin">
        <color theme="3"/>
      </bottom>
    </border>
    <border>
      <left/>
      <right/>
      <top style="thin">
        <color indexed="23"/>
      </top>
      <bottom style="thin">
        <color theme="3"/>
      </bottom>
    </border>
    <border>
      <left/>
      <right style="dotted">
        <color indexed="23"/>
      </right>
      <top style="thin">
        <color indexed="23"/>
      </top>
      <bottom style="thin">
        <color theme="3"/>
      </bottom>
    </border>
    <border>
      <left/>
      <right style="thin">
        <color theme="3"/>
      </right>
      <top style="thin">
        <color indexed="23"/>
      </top>
      <bottom style="thin">
        <color theme="3"/>
      </botto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double"/>
    </border>
    <border>
      <left style="thin"/>
      <right style="thin"/>
      <top/>
      <bottom style="thin"/>
    </border>
    <border>
      <left/>
      <right/>
      <top/>
      <bottom style="thin"/>
    </border>
    <border>
      <left/>
      <right style="thin">
        <color indexed="12"/>
      </right>
      <top style="thin">
        <color indexed="12"/>
      </top>
      <bottom style="thin">
        <color indexed="12"/>
      </bottom>
    </border>
    <border>
      <left/>
      <right style="double">
        <color indexed="10"/>
      </right>
      <top style="thin">
        <color indexed="12"/>
      </top>
      <bottom style="thin">
        <color indexed="12"/>
      </bottom>
    </border>
    <border>
      <left style="medium">
        <color indexed="10"/>
      </left>
      <right style="thin">
        <color indexed="12"/>
      </right>
      <top style="thin">
        <color indexed="12"/>
      </top>
      <bottom style="thin">
        <color indexed="12"/>
      </bottom>
    </border>
    <border>
      <left style="thin">
        <color indexed="10"/>
      </left>
      <right style="double">
        <color indexed="10"/>
      </right>
      <top style="thin">
        <color indexed="12"/>
      </top>
      <bottom style="thin">
        <color indexed="12"/>
      </bottom>
    </border>
    <border>
      <left style="thin">
        <color indexed="10"/>
      </left>
      <right style="medium">
        <color indexed="10"/>
      </right>
      <top style="thin">
        <color indexed="12"/>
      </top>
      <bottom style="thin">
        <color indexed="12"/>
      </bottom>
    </border>
    <border>
      <left style="medium">
        <color indexed="10"/>
      </left>
      <right style="thin">
        <color indexed="12"/>
      </right>
      <top style="thin">
        <color indexed="12"/>
      </top>
      <bottom style="medium">
        <color indexed="10"/>
      </bottom>
    </border>
    <border>
      <left/>
      <right style="double">
        <color indexed="10"/>
      </right>
      <top style="thin">
        <color indexed="12"/>
      </top>
      <bottom style="medium">
        <color indexed="10"/>
      </bottom>
    </border>
    <border>
      <left/>
      <right style="thin">
        <color indexed="12"/>
      </right>
      <top style="thin">
        <color indexed="12"/>
      </top>
      <bottom style="medium">
        <color indexed="10"/>
      </bottom>
    </border>
    <border>
      <left style="thin">
        <color indexed="10"/>
      </left>
      <right style="double">
        <color indexed="10"/>
      </right>
      <top style="thin">
        <color indexed="12"/>
      </top>
      <bottom style="medium">
        <color indexed="10"/>
      </bottom>
    </border>
    <border>
      <left style="thin">
        <color indexed="10"/>
      </left>
      <right style="medium">
        <color indexed="10"/>
      </right>
      <top style="thin">
        <color indexed="12"/>
      </top>
      <bottom style="medium">
        <color indexed="10"/>
      </bottom>
    </border>
    <border>
      <left/>
      <right/>
      <top/>
      <bottom style="double"/>
    </border>
    <border>
      <left style="dashed">
        <color theme="4" tint="-0.24993999302387238"/>
      </left>
      <right style="medium">
        <color theme="4" tint="-0.24993999302387238"/>
      </right>
      <top style="medium">
        <color theme="4" tint="-0.24993999302387238"/>
      </top>
      <bottom style="medium">
        <color theme="4" tint="-0.24993999302387238"/>
      </bottom>
    </border>
    <border>
      <left style="dashed">
        <color theme="4" tint="-0.24993999302387238"/>
      </left>
      <right style="dashed">
        <color theme="4" tint="-0.24993999302387238"/>
      </right>
      <top style="medium">
        <color theme="4" tint="-0.24993999302387238"/>
      </top>
      <bottom style="medium">
        <color theme="4" tint="-0.24993999302387238"/>
      </bottom>
    </border>
    <border>
      <left style="medium">
        <color theme="4" tint="-0.24993999302387238"/>
      </left>
      <right style="dashed">
        <color theme="4" tint="-0.24993999302387238"/>
      </right>
      <top style="medium">
        <color theme="4" tint="-0.24993999302387238"/>
      </top>
      <bottom style="medium">
        <color theme="4" tint="-0.24993999302387238"/>
      </botto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right style="thin"/>
      <top style="medium"/>
      <bottom style="medium"/>
    </border>
    <border>
      <left/>
      <right/>
      <top style="thin">
        <color theme="5"/>
      </top>
      <bottom style="thin">
        <color theme="5"/>
      </bottom>
    </border>
    <border>
      <left style="medium"/>
      <right style="medium"/>
      <top style="medium"/>
      <bottom style="double"/>
    </border>
    <border>
      <left style="medium"/>
      <right style="medium"/>
      <top style="double"/>
      <bottom style="thin"/>
    </border>
    <border>
      <left style="medium"/>
      <right style="medium"/>
      <top style="thin"/>
      <bottom style="thin"/>
    </border>
    <border>
      <left style="medium"/>
      <right style="medium"/>
      <top style="thin"/>
      <bottom style="medium"/>
    </border>
    <border>
      <left style="thin">
        <color theme="9" tint="-0.24993999302387238"/>
      </left>
      <right style="medium">
        <color theme="9" tint="-0.24993999302387238"/>
      </right>
      <top style="thin">
        <color theme="9" tint="-0.24993999302387238"/>
      </top>
      <bottom style="medium">
        <color theme="9" tint="-0.24993999302387238"/>
      </bottom>
    </border>
    <border>
      <left style="thin">
        <color theme="9" tint="-0.24993999302387238"/>
      </left>
      <right style="medium">
        <color theme="9" tint="-0.24993999302387238"/>
      </right>
      <top style="thin">
        <color theme="9" tint="-0.24993999302387238"/>
      </top>
      <bottom style="thin">
        <color theme="9" tint="-0.24993999302387238"/>
      </bottom>
    </border>
    <border>
      <left style="thin">
        <color theme="9" tint="-0.24993999302387238"/>
      </left>
      <right style="thin">
        <color theme="9" tint="-0.24993999302387238"/>
      </right>
      <top style="thin">
        <color theme="9" tint="-0.24993999302387238"/>
      </top>
      <bottom style="thin">
        <color theme="9" tint="-0.24993999302387238"/>
      </bottom>
    </border>
    <border>
      <left/>
      <right style="thin">
        <color theme="9" tint="-0.24993999302387238"/>
      </right>
      <top style="thin">
        <color theme="9" tint="-0.24993999302387238"/>
      </top>
      <bottom style="thin">
        <color theme="9" tint="-0.24993999302387238"/>
      </bottom>
    </border>
    <border>
      <left style="medium">
        <color theme="9" tint="-0.24993999302387238"/>
      </left>
      <right style="thin">
        <color theme="9" tint="-0.24993999302387238"/>
      </right>
      <top style="thin">
        <color theme="9" tint="-0.24993999302387238"/>
      </top>
      <bottom style="thin">
        <color theme="9" tint="-0.24993999302387238"/>
      </bottom>
    </border>
    <border>
      <left style="thin">
        <color theme="9" tint="-0.24993999302387238"/>
      </left>
      <right style="medium">
        <color theme="9" tint="-0.24993999302387238"/>
      </right>
      <top style="medium">
        <color theme="9" tint="-0.24993999302387238"/>
      </top>
      <bottom style="thin">
        <color theme="9" tint="-0.24993999302387238"/>
      </bottom>
    </border>
    <border>
      <left style="thin">
        <color theme="9" tint="-0.24993999302387238"/>
      </left>
      <right style="thin">
        <color theme="9" tint="-0.24993999302387238"/>
      </right>
      <top style="medium">
        <color theme="9" tint="-0.24993999302387238"/>
      </top>
      <bottom style="thin">
        <color theme="9" tint="-0.24993999302387238"/>
      </bottom>
    </border>
    <border>
      <left/>
      <right style="thin">
        <color theme="9" tint="-0.24993999302387238"/>
      </right>
      <top style="medium">
        <color theme="9" tint="-0.24993999302387238"/>
      </top>
      <bottom style="thin">
        <color theme="9" tint="-0.24993999302387238"/>
      </bottom>
    </border>
    <border>
      <left style="medium">
        <color theme="9" tint="-0.24993999302387238"/>
      </left>
      <right style="thin">
        <color theme="9" tint="-0.24993999302387238"/>
      </right>
      <top style="medium">
        <color theme="9" tint="-0.24993999302387238"/>
      </top>
      <bottom style="thin">
        <color theme="9" tint="-0.24993999302387238"/>
      </bottom>
    </border>
    <border>
      <left style="thin">
        <color theme="9" tint="-0.24993999302387238"/>
      </left>
      <right style="medium">
        <color theme="9" tint="-0.24993999302387238"/>
      </right>
      <top/>
      <bottom style="medium">
        <color theme="9" tint="-0.24993999302387238"/>
      </bottom>
    </border>
    <border>
      <left style="thin">
        <color theme="9" tint="-0.24993999302387238"/>
      </left>
      <right style="medium">
        <color theme="9" tint="-0.24993999302387238"/>
      </right>
      <top style="thin">
        <color theme="9" tint="-0.24993999302387238"/>
      </top>
      <bottom/>
    </border>
    <border>
      <left style="thin"/>
      <right/>
      <top style="thin"/>
      <bottom/>
    </border>
    <border>
      <left style="thin"/>
      <right style="thin"/>
      <top style="thin"/>
      <bottom/>
    </border>
    <border>
      <left style="thin"/>
      <right/>
      <top style="double"/>
      <bottom/>
    </border>
    <border>
      <left style="thin"/>
      <right style="thin"/>
      <top style="double"/>
      <bottom/>
    </border>
    <border>
      <left style="thin"/>
      <right/>
      <top style="thin"/>
      <bottom style="thin"/>
    </border>
    <border>
      <left style="thin">
        <color theme="9" tint="0.39998000860214233"/>
      </left>
      <right/>
      <top style="thin">
        <color theme="9" tint="0.39998000860214233"/>
      </top>
      <bottom/>
    </border>
    <border>
      <left/>
      <right/>
      <top style="thin">
        <color theme="9" tint="0.39998000860214233"/>
      </top>
      <bottom/>
    </border>
    <border>
      <left/>
      <right style="thin">
        <color theme="9" tint="0.39998000860214233"/>
      </right>
      <top style="thin">
        <color theme="9" tint="0.39998000860214233"/>
      </top>
      <bottom/>
    </border>
    <border>
      <left style="thin">
        <color theme="9" tint="0.39998000860214233"/>
      </left>
      <right/>
      <top style="thin">
        <color theme="9" tint="0.39998000860214233"/>
      </top>
      <bottom style="thin">
        <color theme="9" tint="0.39998000860214233"/>
      </bottom>
    </border>
    <border>
      <left/>
      <right/>
      <top style="thin">
        <color theme="9" tint="0.39998000860214233"/>
      </top>
      <bottom style="thin">
        <color theme="9" tint="0.39998000860214233"/>
      </bottom>
    </border>
    <border>
      <left/>
      <right style="thin">
        <color theme="9" tint="0.39998000860214233"/>
      </right>
      <top style="thin">
        <color theme="9" tint="0.39998000860214233"/>
      </top>
      <bottom style="thin">
        <color theme="9" tint="0.39998000860214233"/>
      </bottom>
    </border>
    <border>
      <left/>
      <right style="thin"/>
      <top style="thin"/>
      <bottom style="medium"/>
    </border>
    <border>
      <left style="medium"/>
      <right style="medium"/>
      <top style="medium"/>
      <bottom style="thin"/>
    </border>
    <border>
      <left/>
      <right style="thin"/>
      <top style="medium"/>
      <bottom style="thin"/>
    </border>
    <border>
      <left/>
      <right style="medium">
        <color theme="0"/>
      </right>
      <top/>
      <bottom/>
    </border>
    <border>
      <left style="medium">
        <color theme="9"/>
      </left>
      <right style="medium">
        <color theme="9"/>
      </right>
      <top style="medium">
        <color theme="9"/>
      </top>
      <bottom style="medium">
        <color theme="9"/>
      </bottom>
    </border>
    <border diagonalUp="1">
      <left style="medium">
        <color theme="9"/>
      </left>
      <right style="medium">
        <color theme="9"/>
      </right>
      <top style="medium">
        <color theme="9"/>
      </top>
      <bottom style="medium">
        <color theme="9"/>
      </bottom>
      <diagonal style="medium">
        <color theme="9"/>
      </diagonal>
    </border>
    <border>
      <left style="medium">
        <color theme="9"/>
      </left>
      <right style="medium">
        <color theme="9"/>
      </right>
      <top/>
      <bottom style="medium">
        <color theme="9"/>
      </bottom>
    </border>
    <border>
      <left style="medium">
        <color theme="9"/>
      </left>
      <right style="medium">
        <color theme="9"/>
      </right>
      <top style="medium">
        <color theme="9"/>
      </top>
      <bottom style="medium">
        <color theme="0"/>
      </bottom>
    </border>
    <border>
      <left style="medium">
        <color theme="9"/>
      </left>
      <right style="medium">
        <color theme="9"/>
      </right>
      <top style="medium">
        <color theme="0"/>
      </top>
      <bottom style="medium">
        <color theme="0"/>
      </bottom>
    </border>
    <border>
      <left style="thin">
        <color theme="9" tint="0.39998000860214233"/>
      </left>
      <right style="thin">
        <color theme="9" tint="0.39998000860214233"/>
      </right>
      <top style="thin">
        <color theme="9" tint="0.39998000860214233"/>
      </top>
      <bottom style="thin">
        <color theme="9" tint="0.39998000860214233"/>
      </bottom>
    </border>
    <border>
      <left style="thin">
        <color theme="9" tint="-0.24993999302387238"/>
      </left>
      <right/>
      <top style="thin">
        <color theme="9" tint="-0.24993999302387238"/>
      </top>
      <bottom/>
    </border>
    <border>
      <left/>
      <right style="thin">
        <color theme="9" tint="-0.24993999302387238"/>
      </right>
      <top style="thin">
        <color theme="9" tint="-0.24993999302387238"/>
      </top>
      <bottom/>
    </border>
    <border>
      <left style="thin">
        <color theme="9" tint="-0.24993999302387238"/>
      </left>
      <right/>
      <top/>
      <bottom/>
    </border>
    <border>
      <left/>
      <right style="thin">
        <color theme="9" tint="-0.24993999302387238"/>
      </right>
      <top/>
      <bottom/>
    </border>
    <border>
      <left style="thin">
        <color theme="9" tint="-0.24993999302387238"/>
      </left>
      <right/>
      <top/>
      <bottom style="medium">
        <color theme="9" tint="-0.24993999302387238"/>
      </bottom>
    </border>
    <border>
      <left/>
      <right style="thin">
        <color theme="9" tint="-0.24993999302387238"/>
      </right>
      <top/>
      <bottom style="medium">
        <color theme="9" tint="-0.24993999302387238"/>
      </bottom>
    </border>
    <border>
      <left style="thin">
        <color theme="9" tint="-0.24993999302387238"/>
      </left>
      <right/>
      <top style="thin">
        <color theme="9" tint="-0.24993999302387238"/>
      </top>
      <bottom style="thin">
        <color theme="9" tint="-0.24993999302387238"/>
      </bottom>
    </border>
    <border>
      <left style="thin">
        <color theme="9" tint="-0.24993999302387238"/>
      </left>
      <right/>
      <top style="thin">
        <color theme="9" tint="-0.24993999302387238"/>
      </top>
      <bottom style="medium">
        <color theme="9" tint="-0.24993999302387238"/>
      </bottom>
    </border>
    <border>
      <left/>
      <right style="thin">
        <color theme="9" tint="-0.24993999302387238"/>
      </right>
      <top style="thin">
        <color theme="9" tint="-0.24993999302387238"/>
      </top>
      <bottom style="medium">
        <color theme="9" tint="-0.24993999302387238"/>
      </bottom>
    </border>
    <border>
      <left style="medium">
        <color theme="9" tint="-0.24993999302387238"/>
      </left>
      <right/>
      <top style="thin">
        <color theme="9" tint="-0.24993999302387238"/>
      </top>
      <bottom/>
    </border>
    <border>
      <left style="medium">
        <color theme="9" tint="-0.24993999302387238"/>
      </left>
      <right/>
      <top/>
      <bottom/>
    </border>
    <border>
      <left style="medium">
        <color theme="9" tint="-0.24993999302387238"/>
      </left>
      <right/>
      <top/>
      <bottom style="medium">
        <color theme="9" tint="-0.24993999302387238"/>
      </bottom>
    </border>
    <border>
      <left style="medium">
        <color theme="9" tint="-0.24993999302387238"/>
      </left>
      <right/>
      <top style="medium">
        <color theme="9" tint="-0.24993999302387238"/>
      </top>
      <bottom style="thin">
        <color theme="9" tint="-0.24993999302387238"/>
      </bottom>
    </border>
    <border>
      <left style="medium">
        <color theme="9" tint="-0.24993999302387238"/>
      </left>
      <right/>
      <top style="thin">
        <color theme="9" tint="-0.24993999302387238"/>
      </top>
      <bottom style="thin">
        <color theme="9" tint="-0.24993999302387238"/>
      </bottom>
    </border>
    <border>
      <left style="medium">
        <color theme="9" tint="-0.24993999302387238"/>
      </left>
      <right style="thin">
        <color theme="9" tint="-0.24993999302387238"/>
      </right>
      <top style="thin">
        <color theme="9" tint="-0.24993999302387238"/>
      </top>
      <bottom/>
    </border>
    <border>
      <left style="medium">
        <color theme="9" tint="-0.24993999302387238"/>
      </left>
      <right style="thin">
        <color theme="9" tint="-0.24993999302387238"/>
      </right>
      <top/>
      <bottom style="medium">
        <color theme="9" tint="-0.24993999302387238"/>
      </bottom>
    </border>
    <border>
      <left style="dotted">
        <color indexed="23"/>
      </left>
      <right/>
      <top style="thin">
        <color theme="3"/>
      </top>
      <bottom style="thin">
        <color theme="0" tint="-0.24997000396251678"/>
      </bottom>
    </border>
    <border>
      <left/>
      <right/>
      <top style="thin">
        <color theme="3"/>
      </top>
      <bottom style="thin">
        <color theme="0" tint="-0.24997000396251678"/>
      </bottom>
    </border>
    <border>
      <left/>
      <right style="dotted">
        <color indexed="23"/>
      </right>
      <top style="thin">
        <color theme="3"/>
      </top>
      <bottom style="thin">
        <color theme="0" tint="-0.24997000396251678"/>
      </bottom>
    </border>
    <border>
      <left style="thin">
        <color theme="3"/>
      </left>
      <right style="dotted">
        <color indexed="23"/>
      </right>
      <top style="thin">
        <color theme="3"/>
      </top>
      <bottom/>
    </border>
    <border>
      <left style="thin">
        <color theme="3"/>
      </left>
      <right style="dotted">
        <color indexed="23"/>
      </right>
      <top/>
      <bottom/>
    </border>
    <border>
      <left style="dotted">
        <color indexed="23"/>
      </left>
      <right style="thin">
        <color theme="3"/>
      </right>
      <top style="thin">
        <color theme="3"/>
      </top>
      <bottom/>
    </border>
    <border>
      <left style="dotted">
        <color indexed="23"/>
      </left>
      <right style="thin">
        <color theme="3"/>
      </right>
      <top/>
      <bottom/>
    </border>
    <border>
      <left style="double">
        <color indexed="10"/>
      </left>
      <right/>
      <top style="thin">
        <color indexed="12"/>
      </top>
      <bottom style="thin">
        <color indexed="12"/>
      </bottom>
    </border>
    <border>
      <left/>
      <right/>
      <top style="thin">
        <color indexed="12"/>
      </top>
      <bottom style="thin">
        <color indexed="12"/>
      </bottom>
    </border>
    <border>
      <left style="medium">
        <color indexed="10"/>
      </left>
      <right style="thin">
        <color indexed="12"/>
      </right>
      <top style="medium">
        <color indexed="10"/>
      </top>
      <bottom style="thin">
        <color indexed="12"/>
      </bottom>
    </border>
    <border>
      <left/>
      <right style="double">
        <color indexed="10"/>
      </right>
      <top style="medium">
        <color indexed="10"/>
      </top>
      <bottom style="thin">
        <color indexed="12"/>
      </bottom>
    </border>
    <border>
      <left/>
      <right/>
      <top style="medium">
        <color indexed="10"/>
      </top>
      <bottom style="thin">
        <color indexed="12"/>
      </bottom>
    </border>
    <border>
      <left style="double">
        <color indexed="10"/>
      </left>
      <right/>
      <top style="medium">
        <color indexed="10"/>
      </top>
      <bottom style="thin">
        <color indexed="12"/>
      </bottom>
    </border>
    <border>
      <left style="double">
        <color indexed="10"/>
      </left>
      <right style="double">
        <color indexed="10"/>
      </right>
      <top style="medium">
        <color indexed="10"/>
      </top>
      <bottom style="thin">
        <color indexed="12"/>
      </bottom>
    </border>
    <border>
      <left style="double">
        <color indexed="10"/>
      </left>
      <right style="double">
        <color indexed="10"/>
      </right>
      <top style="thin">
        <color indexed="12"/>
      </top>
      <bottom style="thin">
        <color indexed="12"/>
      </bottom>
    </border>
    <border>
      <left style="double">
        <color indexed="10"/>
      </left>
      <right style="medium">
        <color indexed="10"/>
      </right>
      <top style="medium">
        <color indexed="10"/>
      </top>
      <bottom style="thin">
        <color indexed="12"/>
      </bottom>
    </border>
    <border>
      <left style="double">
        <color indexed="10"/>
      </left>
      <right style="medium">
        <color indexed="10"/>
      </right>
      <top style="thin">
        <color indexed="12"/>
      </top>
      <bottom style="thin">
        <color indexed="12"/>
      </bottom>
    </border>
    <border>
      <left style="double">
        <color indexed="10"/>
      </left>
      <right/>
      <top style="thin">
        <color indexed="12"/>
      </top>
      <bottom style="medium">
        <color indexed="10"/>
      </bottom>
    </border>
    <border>
      <left/>
      <right/>
      <top style="thin">
        <color indexed="12"/>
      </top>
      <bottom style="medium">
        <color indexed="10"/>
      </bottom>
    </border>
    <border>
      <left style="medium"/>
      <right/>
      <top style="medium"/>
      <bottom style="medium"/>
    </border>
    <border>
      <left/>
      <right/>
      <top style="medium"/>
      <bottom style="medium"/>
    </border>
    <border>
      <left/>
      <right style="medium"/>
      <top style="medium"/>
      <bottom style="medium"/>
    </border>
  </borders>
  <cellStyleXfs count="4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7" fillId="0" borderId="0">
      <alignment vertical="center"/>
      <protection/>
    </xf>
    <xf numFmtId="38" fontId="7" fillId="0" borderId="0" applyFont="0" applyFill="0" applyBorder="0" applyProtection="0">
      <alignment/>
    </xf>
    <xf numFmtId="0" fontId="7" fillId="0" borderId="0">
      <alignment/>
      <protection/>
    </xf>
    <xf numFmtId="0" fontId="7" fillId="0" borderId="0">
      <alignment vertical="center"/>
      <protection/>
    </xf>
    <xf numFmtId="0" fontId="10" fillId="0" borderId="0">
      <alignment vertical="center"/>
      <protection/>
    </xf>
    <xf numFmtId="0" fontId="7" fillId="0" borderId="0">
      <alignment vertical="center"/>
      <protection/>
    </xf>
    <xf numFmtId="38" fontId="8" fillId="0" borderId="0" applyFont="0" applyFill="0" applyBorder="0" applyProtection="0">
      <alignment/>
    </xf>
    <xf numFmtId="0" fontId="0" fillId="0" borderId="0">
      <alignment vertical="center"/>
      <protection/>
    </xf>
    <xf numFmtId="6" fontId="7" fillId="0" borderId="0" applyFont="0" applyFill="0" applyBorder="0" applyProtection="0">
      <alignment/>
    </xf>
    <xf numFmtId="0" fontId="7" fillId="0" borderId="0">
      <alignment/>
      <protection/>
    </xf>
    <xf numFmtId="38" fontId="7" fillId="0" borderId="0" applyFont="0" applyFill="0" applyBorder="0" applyAlignment="0" applyProtection="0"/>
    <xf numFmtId="0" fontId="7" fillId="0" borderId="0">
      <alignment/>
      <protection/>
    </xf>
    <xf numFmtId="38" fontId="7" fillId="0" borderId="0" applyFont="0" applyFill="0" applyBorder="0" applyAlignment="0" applyProtection="0"/>
    <xf numFmtId="9" fontId="7" fillId="0" borderId="0" applyFont="0" applyFill="0" applyBorder="0" applyProtection="0">
      <alignment/>
    </xf>
    <xf numFmtId="6" fontId="0" fillId="0" borderId="0" applyFont="0" applyFill="0" applyBorder="0" applyProtection="0">
      <alignment/>
    </xf>
    <xf numFmtId="0" fontId="0" fillId="2" borderId="0" applyNumberFormat="0" applyBorder="0" applyProtection="0">
      <alignment/>
    </xf>
    <xf numFmtId="0" fontId="0" fillId="0" borderId="0">
      <alignment vertical="center"/>
      <protection/>
    </xf>
    <xf numFmtId="38" fontId="0" fillId="0" borderId="0" applyFont="0" applyFill="0" applyBorder="0" applyProtection="0">
      <alignment/>
    </xf>
  </cellStyleXfs>
  <cellXfs count="354">
    <xf numFmtId="0" fontId="0" fillId="0" borderId="0" xfId="0" applyAlignment="1">
      <alignment vertical="center"/>
    </xf>
    <xf numFmtId="0" fontId="0" fillId="0" borderId="1" xfId="0" applyBorder="1" applyAlignment="1">
      <alignment vertical="center"/>
    </xf>
    <xf numFmtId="38" fontId="0" fillId="0" borderId="1" xfId="20" applyFont="1" applyBorder="1" applyAlignment="1">
      <alignment vertical="center"/>
    </xf>
    <xf numFmtId="176" fontId="0" fillId="0" borderId="1" xfId="21" applyNumberFormat="1" applyFont="1" applyBorder="1" applyAlignment="1">
      <alignment vertical="center"/>
    </xf>
    <xf numFmtId="0" fontId="4" fillId="3" borderId="1" xfId="0" applyFont="1" applyFill="1" applyBorder="1" applyAlignment="1">
      <alignment horizontal="center" vertical="center"/>
    </xf>
    <xf numFmtId="0" fontId="5" fillId="0" borderId="0" xfId="0" applyFont="1" applyAlignment="1">
      <alignment vertical="center"/>
    </xf>
    <xf numFmtId="176" fontId="6" fillId="0" borderId="1" xfId="21" applyNumberFormat="1" applyFont="1" applyBorder="1" applyAlignment="1">
      <alignment vertical="center"/>
    </xf>
    <xf numFmtId="176" fontId="0" fillId="4" borderId="1" xfId="21" applyNumberFormat="1" applyFont="1" applyFill="1" applyBorder="1" applyAlignment="1">
      <alignment vertical="center"/>
    </xf>
    <xf numFmtId="0" fontId="0" fillId="0" borderId="0" xfId="29" applyAlignment="1">
      <alignment vertical="center"/>
      <protection/>
    </xf>
    <xf numFmtId="0" fontId="11" fillId="0" borderId="0" xfId="25" applyFont="1" applyAlignment="1">
      <alignment vertical="center"/>
      <protection/>
    </xf>
    <xf numFmtId="0" fontId="0" fillId="0" borderId="0" xfId="24" applyFont="1">
      <alignment/>
      <protection/>
    </xf>
    <xf numFmtId="0" fontId="0" fillId="0" borderId="0" xfId="24" applyFont="1" applyAlignment="1">
      <alignment horizontal="right"/>
      <protection/>
    </xf>
    <xf numFmtId="0" fontId="11" fillId="0" borderId="1" xfId="24" applyFont="1" applyBorder="1" applyAlignment="1">
      <alignment horizontal="center"/>
      <protection/>
    </xf>
    <xf numFmtId="0" fontId="0" fillId="0" borderId="1" xfId="24" applyFont="1" applyBorder="1">
      <alignment/>
      <protection/>
    </xf>
    <xf numFmtId="0" fontId="11" fillId="0" borderId="1" xfId="24" applyFont="1" applyBorder="1">
      <alignment/>
      <protection/>
    </xf>
    <xf numFmtId="14" fontId="11" fillId="0" borderId="1" xfId="24" applyNumberFormat="1" applyFont="1" applyBorder="1">
      <alignment/>
      <protection/>
    </xf>
    <xf numFmtId="0" fontId="13" fillId="5" borderId="1" xfId="24" applyFont="1" applyFill="1" applyBorder="1" applyAlignment="1">
      <alignment horizontal="center"/>
      <protection/>
    </xf>
    <xf numFmtId="0" fontId="14" fillId="0" borderId="0" xfId="25" applyFont="1" applyAlignment="1">
      <alignment vertical="center"/>
      <protection/>
    </xf>
    <xf numFmtId="0" fontId="15" fillId="0" borderId="0" xfId="25" applyFont="1" applyAlignment="1">
      <alignment vertical="center"/>
      <protection/>
    </xf>
    <xf numFmtId="0" fontId="12" fillId="0" borderId="0" xfId="25" applyFont="1" applyAlignment="1">
      <alignment vertical="center"/>
      <protection/>
    </xf>
    <xf numFmtId="0" fontId="11" fillId="0" borderId="0" xfId="25" applyFont="1" applyAlignment="1">
      <alignment horizontal="right" vertical="center"/>
      <protection/>
    </xf>
    <xf numFmtId="0" fontId="0" fillId="0" borderId="1" xfId="23" applyNumberFormat="1" applyFont="1" applyBorder="1" applyAlignment="1">
      <alignment vertical="center"/>
    </xf>
    <xf numFmtId="0" fontId="11" fillId="0" borderId="1" xfId="25" applyFont="1" applyBorder="1" applyAlignment="1">
      <alignment vertical="center"/>
      <protection/>
    </xf>
    <xf numFmtId="0" fontId="0" fillId="0" borderId="1" xfId="35" applyNumberFormat="1" applyFont="1" applyBorder="1" applyAlignment="1">
      <alignment vertical="center"/>
    </xf>
    <xf numFmtId="0" fontId="11" fillId="0" borderId="1" xfId="27" applyFont="1" applyBorder="1" applyAlignment="1">
      <alignment horizontal="center" vertical="center"/>
      <protection/>
    </xf>
    <xf numFmtId="0" fontId="11" fillId="0" borderId="0" xfId="27" applyFont="1" applyAlignment="1">
      <alignment horizontal="center" vertical="center"/>
      <protection/>
    </xf>
    <xf numFmtId="0" fontId="11" fillId="0" borderId="1" xfId="27" applyFont="1" applyBorder="1" applyAlignment="1">
      <alignment vertical="center"/>
      <protection/>
    </xf>
    <xf numFmtId="38" fontId="11" fillId="0" borderId="1" xfId="28" applyFont="1" applyBorder="1" applyAlignment="1">
      <alignment vertical="center"/>
    </xf>
    <xf numFmtId="0" fontId="11" fillId="0" borderId="0" xfId="27" applyFont="1" applyAlignment="1">
      <alignment vertical="center"/>
      <protection/>
    </xf>
    <xf numFmtId="0" fontId="11" fillId="0" borderId="0" xfId="22" applyFont="1" applyAlignment="1">
      <alignment vertical="center"/>
      <protection/>
    </xf>
    <xf numFmtId="38" fontId="17" fillId="6" borderId="2" xfId="23" applyFont="1" applyFill="1" applyBorder="1" applyAlignment="1">
      <alignment/>
    </xf>
    <xf numFmtId="38" fontId="17" fillId="6" borderId="3" xfId="23" applyFont="1" applyFill="1" applyBorder="1" applyAlignment="1">
      <alignment/>
    </xf>
    <xf numFmtId="38" fontId="17" fillId="6" borderId="4" xfId="23" applyFont="1" applyFill="1" applyBorder="1" applyAlignment="1">
      <alignment/>
    </xf>
    <xf numFmtId="38" fontId="17" fillId="7" borderId="5" xfId="23" applyFont="1" applyFill="1" applyBorder="1" applyAlignment="1">
      <alignment/>
    </xf>
    <xf numFmtId="38" fontId="17" fillId="7" borderId="6" xfId="23" applyFont="1" applyFill="1" applyBorder="1" applyAlignment="1">
      <alignment/>
    </xf>
    <xf numFmtId="0" fontId="13" fillId="8" borderId="5" xfId="22" applyFont="1" applyFill="1" applyBorder="1" applyAlignment="1">
      <alignment horizontal="center"/>
      <protection/>
    </xf>
    <xf numFmtId="0" fontId="13" fillId="8" borderId="6" xfId="22" applyFont="1" applyFill="1" applyBorder="1" applyAlignment="1">
      <alignment horizontal="center"/>
      <protection/>
    </xf>
    <xf numFmtId="0" fontId="13" fillId="8" borderId="0" xfId="22" applyFont="1" applyFill="1" applyBorder="1" applyAlignment="1">
      <alignment horizontal="center"/>
      <protection/>
    </xf>
    <xf numFmtId="38" fontId="17" fillId="7" borderId="0" xfId="23" applyFont="1" applyFill="1" applyBorder="1" applyAlignment="1">
      <alignment/>
    </xf>
    <xf numFmtId="0" fontId="17" fillId="7" borderId="7" xfId="22" applyFont="1" applyFill="1" applyBorder="1" applyAlignment="1">
      <alignment horizontal="left"/>
      <protection/>
    </xf>
    <xf numFmtId="38" fontId="17" fillId="7" borderId="8" xfId="23" applyFont="1" applyFill="1" applyBorder="1" applyAlignment="1">
      <alignment/>
    </xf>
    <xf numFmtId="0" fontId="18" fillId="6" borderId="9" xfId="22" applyFont="1" applyFill="1" applyBorder="1" applyAlignment="1">
      <alignment horizontal="left"/>
      <protection/>
    </xf>
    <xf numFmtId="38" fontId="17" fillId="6" borderId="10" xfId="23" applyFont="1" applyFill="1" applyBorder="1" applyAlignment="1">
      <alignment/>
    </xf>
    <xf numFmtId="0" fontId="18" fillId="6" borderId="11" xfId="22" applyFont="1" applyFill="1" applyBorder="1" applyAlignment="1">
      <alignment horizontal="left"/>
      <protection/>
    </xf>
    <xf numFmtId="38" fontId="17" fillId="6" borderId="12" xfId="23" applyFont="1" applyFill="1" applyBorder="1" applyAlignment="1">
      <alignment/>
    </xf>
    <xf numFmtId="38" fontId="17" fillId="6" borderId="13" xfId="23" applyFont="1" applyFill="1" applyBorder="1" applyAlignment="1">
      <alignment/>
    </xf>
    <xf numFmtId="38" fontId="17" fillId="6" borderId="14" xfId="23" applyFont="1" applyFill="1" applyBorder="1" applyAlignment="1">
      <alignment/>
    </xf>
    <xf numFmtId="38" fontId="17" fillId="6" borderId="15" xfId="23" applyFont="1" applyFill="1" applyBorder="1" applyAlignment="1">
      <alignment/>
    </xf>
    <xf numFmtId="6" fontId="0" fillId="2" borderId="1" xfId="36" applyFont="1" applyFill="1" applyBorder="1" applyAlignment="1">
      <alignment vertical="center"/>
    </xf>
    <xf numFmtId="9" fontId="0" fillId="2" borderId="1" xfId="21" applyFont="1" applyFill="1" applyBorder="1" applyAlignment="1">
      <alignment vertical="center"/>
    </xf>
    <xf numFmtId="0" fontId="0" fillId="2" borderId="1" xfId="0" applyFill="1" applyBorder="1" applyAlignment="1">
      <alignment vertical="center"/>
    </xf>
    <xf numFmtId="38" fontId="0" fillId="2" borderId="1" xfId="20" applyFont="1" applyFill="1" applyBorder="1" applyAlignment="1">
      <alignment vertical="center"/>
    </xf>
    <xf numFmtId="177" fontId="0" fillId="2" borderId="1" xfId="0" applyNumberFormat="1" applyFill="1" applyBorder="1" applyAlignment="1">
      <alignment vertical="center"/>
    </xf>
    <xf numFmtId="0" fontId="4" fillId="9" borderId="1" xfId="0" applyFont="1" applyFill="1" applyBorder="1" applyAlignment="1">
      <alignment horizontal="center" vertical="center"/>
    </xf>
    <xf numFmtId="0" fontId="19" fillId="0" borderId="0" xfId="0" applyFont="1" applyAlignment="1">
      <alignment vertical="center"/>
    </xf>
    <xf numFmtId="0" fontId="0" fillId="0" borderId="0" xfId="26" applyFont="1" applyAlignment="1">
      <alignment vertical="center"/>
      <protection/>
    </xf>
    <xf numFmtId="56" fontId="0" fillId="0" borderId="0" xfId="26" applyNumberFormat="1" applyFont="1" applyAlignment="1">
      <alignment vertical="center"/>
      <protection/>
    </xf>
    <xf numFmtId="0" fontId="0" fillId="0" borderId="1" xfId="0" applyBorder="1" applyAlignment="1">
      <alignment vertical="center" wrapText="1"/>
    </xf>
    <xf numFmtId="0" fontId="4" fillId="10" borderId="1" xfId="0" applyFont="1" applyFill="1" applyBorder="1" applyAlignment="1">
      <alignment horizontal="center" vertical="center"/>
    </xf>
    <xf numFmtId="14" fontId="11" fillId="0" borderId="16" xfId="25" applyNumberFormat="1" applyFont="1" applyBorder="1" applyAlignment="1">
      <alignment vertical="center"/>
      <protection/>
    </xf>
    <xf numFmtId="0" fontId="16" fillId="0" borderId="0" xfId="25" applyFont="1" applyAlignment="1">
      <alignment vertical="center"/>
      <protection/>
    </xf>
    <xf numFmtId="0" fontId="11" fillId="11" borderId="17" xfId="25" applyFont="1" applyFill="1" applyBorder="1" applyAlignment="1">
      <alignment vertical="center"/>
      <protection/>
    </xf>
    <xf numFmtId="0" fontId="11" fillId="11" borderId="18" xfId="25" applyFont="1" applyFill="1" applyBorder="1" applyAlignment="1">
      <alignment vertical="center"/>
      <protection/>
    </xf>
    <xf numFmtId="0" fontId="11" fillId="11" borderId="19" xfId="25" applyFont="1" applyFill="1" applyBorder="1" applyAlignment="1">
      <alignment vertical="center"/>
      <protection/>
    </xf>
    <xf numFmtId="0" fontId="11" fillId="11" borderId="20" xfId="25" applyFont="1" applyFill="1" applyBorder="1" applyAlignment="1">
      <alignment vertical="center"/>
      <protection/>
    </xf>
    <xf numFmtId="0" fontId="11" fillId="0" borderId="21" xfId="25" applyFont="1" applyBorder="1" applyAlignment="1">
      <alignment vertical="center"/>
      <protection/>
    </xf>
    <xf numFmtId="0" fontId="11" fillId="11" borderId="22" xfId="25" applyFont="1" applyFill="1" applyBorder="1" applyAlignment="1">
      <alignment vertical="center"/>
      <protection/>
    </xf>
    <xf numFmtId="0" fontId="11" fillId="0" borderId="23" xfId="25" applyFont="1" applyBorder="1" applyAlignment="1">
      <alignment vertical="center"/>
      <protection/>
    </xf>
    <xf numFmtId="0" fontId="11" fillId="0" borderId="24" xfId="25" applyFont="1" applyBorder="1" applyAlignment="1">
      <alignment vertical="center"/>
      <protection/>
    </xf>
    <xf numFmtId="0" fontId="11" fillId="0" borderId="0" xfId="33" applyFont="1">
      <alignment/>
      <protection/>
    </xf>
    <xf numFmtId="0" fontId="11" fillId="0" borderId="0" xfId="33" applyFont="1" applyAlignment="1">
      <alignment horizontal="right"/>
      <protection/>
    </xf>
    <xf numFmtId="0" fontId="12" fillId="11" borderId="25" xfId="33" applyFont="1" applyFill="1" applyBorder="1" applyAlignment="1">
      <alignment horizontal="center" vertical="center"/>
      <protection/>
    </xf>
    <xf numFmtId="0" fontId="11" fillId="0" borderId="26" xfId="33" applyFont="1" applyBorder="1">
      <alignment/>
      <protection/>
    </xf>
    <xf numFmtId="38" fontId="0" fillId="0" borderId="26" xfId="34" applyFont="1" applyBorder="1"/>
    <xf numFmtId="0" fontId="11" fillId="0" borderId="26" xfId="33" applyFont="1" applyBorder="1" applyAlignment="1">
      <alignment horizontal="center"/>
      <protection/>
    </xf>
    <xf numFmtId="0" fontId="11" fillId="0" borderId="1" xfId="33" applyFont="1" applyBorder="1">
      <alignment/>
      <protection/>
    </xf>
    <xf numFmtId="38" fontId="0" fillId="0" borderId="1" xfId="34" applyFont="1" applyBorder="1"/>
    <xf numFmtId="0" fontId="11" fillId="0" borderId="1" xfId="33" applyFont="1" applyBorder="1" applyAlignment="1">
      <alignment horizontal="center"/>
      <protection/>
    </xf>
    <xf numFmtId="0" fontId="21" fillId="0" borderId="0" xfId="33" applyFont="1">
      <alignment/>
      <protection/>
    </xf>
    <xf numFmtId="0" fontId="22" fillId="0" borderId="27" xfId="31" applyFont="1" applyBorder="1" applyProtection="1">
      <alignment/>
      <protection locked="0"/>
    </xf>
    <xf numFmtId="0" fontId="22" fillId="0" borderId="0" xfId="31" applyFont="1" applyProtection="1">
      <alignment/>
      <protection locked="0"/>
    </xf>
    <xf numFmtId="0" fontId="23" fillId="0" borderId="0" xfId="31" applyFont="1" applyAlignment="1" applyProtection="1">
      <alignment horizontal="center" vertical="center"/>
      <protection locked="0"/>
    </xf>
    <xf numFmtId="0" fontId="23" fillId="0" borderId="0" xfId="31" applyFont="1" applyAlignment="1" applyProtection="1">
      <alignment vertical="center"/>
      <protection locked="0"/>
    </xf>
    <xf numFmtId="0" fontId="24" fillId="0" borderId="28" xfId="31" applyFont="1" applyBorder="1" applyAlignment="1" applyProtection="1">
      <alignment horizontal="center"/>
      <protection locked="0"/>
    </xf>
    <xf numFmtId="0" fontId="24" fillId="0" borderId="29" xfId="31" applyFont="1" applyBorder="1" applyAlignment="1" applyProtection="1">
      <alignment horizontal="center"/>
      <protection locked="0"/>
    </xf>
    <xf numFmtId="0" fontId="24" fillId="0" borderId="30" xfId="31" applyFont="1" applyBorder="1">
      <alignment/>
      <protection/>
    </xf>
    <xf numFmtId="0" fontId="24" fillId="0" borderId="29" xfId="31" applyFont="1" applyBorder="1" applyProtection="1">
      <alignment/>
      <protection locked="0"/>
    </xf>
    <xf numFmtId="0" fontId="24" fillId="12" borderId="28" xfId="31" applyFont="1" applyFill="1" applyBorder="1" applyProtection="1">
      <alignment/>
      <protection locked="0"/>
    </xf>
    <xf numFmtId="0" fontId="24" fillId="0" borderId="29" xfId="31" applyFont="1" applyBorder="1">
      <alignment/>
      <protection/>
    </xf>
    <xf numFmtId="38" fontId="24" fillId="0" borderId="31" xfId="32" applyFont="1" applyBorder="1" applyProtection="1">
      <protection locked="0"/>
    </xf>
    <xf numFmtId="38" fontId="24" fillId="0" borderId="32" xfId="32" applyFont="1" applyBorder="1"/>
    <xf numFmtId="0" fontId="24" fillId="0" borderId="33" xfId="31" applyFont="1" applyBorder="1">
      <alignment/>
      <protection/>
    </xf>
    <xf numFmtId="0" fontId="24" fillId="0" borderId="34" xfId="31" applyFont="1" applyBorder="1" applyProtection="1">
      <alignment/>
      <protection locked="0"/>
    </xf>
    <xf numFmtId="0" fontId="24" fillId="12" borderId="35" xfId="31" applyFont="1" applyFill="1" applyBorder="1" applyProtection="1">
      <alignment/>
      <protection locked="0"/>
    </xf>
    <xf numFmtId="0" fontId="24" fillId="0" borderId="34" xfId="31" applyFont="1" applyBorder="1">
      <alignment/>
      <protection/>
    </xf>
    <xf numFmtId="38" fontId="24" fillId="0" borderId="36" xfId="32" applyFont="1" applyBorder="1" applyProtection="1">
      <protection locked="0"/>
    </xf>
    <xf numFmtId="38" fontId="24" fillId="0" borderId="37" xfId="32" applyFont="1" applyBorder="1"/>
    <xf numFmtId="0" fontId="23" fillId="0" borderId="38" xfId="31" applyFont="1" applyBorder="1" applyAlignment="1" applyProtection="1">
      <alignment horizontal="center" vertical="center"/>
      <protection locked="0"/>
    </xf>
    <xf numFmtId="0" fontId="25" fillId="0" borderId="0" xfId="38" applyFont="1" applyAlignment="1">
      <alignment vertical="center"/>
      <protection/>
    </xf>
    <xf numFmtId="0" fontId="25" fillId="0" borderId="39" xfId="38" applyFont="1" applyBorder="1" applyAlignment="1">
      <alignment horizontal="center" vertical="center"/>
      <protection/>
    </xf>
    <xf numFmtId="38" fontId="25" fillId="0" borderId="40" xfId="39" applyFont="1" applyBorder="1" applyAlignment="1">
      <alignment vertical="center"/>
    </xf>
    <xf numFmtId="0" fontId="25" fillId="0" borderId="40" xfId="38" applyFont="1" applyBorder="1" applyAlignment="1">
      <alignment horizontal="center" vertical="center"/>
      <protection/>
    </xf>
    <xf numFmtId="0" fontId="25" fillId="0" borderId="40" xfId="38" applyFont="1" applyBorder="1" applyAlignment="1">
      <alignment vertical="center"/>
      <protection/>
    </xf>
    <xf numFmtId="0" fontId="25" fillId="0" borderId="41" xfId="38" applyFont="1" applyBorder="1" applyAlignment="1">
      <alignment horizontal="center" vertical="center"/>
      <protection/>
    </xf>
    <xf numFmtId="0" fontId="26" fillId="13" borderId="42" xfId="38" applyFont="1" applyFill="1" applyBorder="1" applyAlignment="1">
      <alignment horizontal="center" vertical="center"/>
      <protection/>
    </xf>
    <xf numFmtId="0" fontId="25" fillId="0" borderId="0" xfId="38" applyFont="1" applyAlignment="1">
      <alignment horizontal="right" vertical="center"/>
      <protection/>
    </xf>
    <xf numFmtId="0" fontId="27" fillId="0" borderId="0" xfId="38" applyFont="1" applyAlignment="1">
      <alignment vertical="center"/>
      <protection/>
    </xf>
    <xf numFmtId="0" fontId="12" fillId="14" borderId="43" xfId="25" applyFont="1" applyFill="1" applyBorder="1" applyAlignment="1">
      <alignment horizontal="center" vertical="center"/>
      <protection/>
    </xf>
    <xf numFmtId="0" fontId="0" fillId="0" borderId="0" xfId="29" applyAlignment="1">
      <alignment horizontal="center" vertical="center"/>
      <protection/>
    </xf>
    <xf numFmtId="0" fontId="29" fillId="0" borderId="0" xfId="25" applyFont="1" applyAlignment="1">
      <alignment vertical="center"/>
      <protection/>
    </xf>
    <xf numFmtId="0" fontId="0" fillId="0" borderId="0" xfId="25" applyFont="1" applyAlignment="1">
      <alignment vertical="center"/>
      <protection/>
    </xf>
    <xf numFmtId="14" fontId="0" fillId="0" borderId="0" xfId="25" applyNumberFormat="1" applyFont="1" applyAlignment="1">
      <alignment vertical="center"/>
      <protection/>
    </xf>
    <xf numFmtId="0" fontId="0" fillId="0" borderId="0" xfId="29" applyFont="1" applyAlignment="1">
      <alignment vertical="center"/>
      <protection/>
    </xf>
    <xf numFmtId="0" fontId="0" fillId="0" borderId="0" xfId="25" applyFont="1" applyAlignment="1">
      <alignment horizontal="center" vertical="center"/>
      <protection/>
    </xf>
    <xf numFmtId="0" fontId="0" fillId="15" borderId="1" xfId="25" applyFont="1" applyFill="1" applyBorder="1" applyAlignment="1">
      <alignment horizontal="center" vertical="center"/>
      <protection/>
    </xf>
    <xf numFmtId="0" fontId="0" fillId="15" borderId="1" xfId="25" applyFont="1" applyFill="1" applyBorder="1" applyAlignment="1">
      <alignment horizontal="center" vertical="center" wrapText="1"/>
      <protection/>
    </xf>
    <xf numFmtId="0" fontId="0" fillId="0" borderId="1" xfId="25" applyFont="1" applyBorder="1" applyAlignment="1">
      <alignment vertical="center"/>
      <protection/>
    </xf>
    <xf numFmtId="14" fontId="0" fillId="0" borderId="1" xfId="25" applyNumberFormat="1" applyFont="1" applyBorder="1" applyAlignment="1">
      <alignment vertical="center"/>
      <protection/>
    </xf>
    <xf numFmtId="0" fontId="0" fillId="0" borderId="1" xfId="25" applyFont="1" applyBorder="1" applyAlignment="1">
      <alignment horizontal="center" vertical="center"/>
      <protection/>
    </xf>
    <xf numFmtId="6" fontId="0" fillId="0" borderId="1" xfId="23" applyNumberFormat="1" applyFont="1" applyBorder="1" applyAlignment="1">
      <alignment vertical="center"/>
    </xf>
    <xf numFmtId="6" fontId="0" fillId="0" borderId="1" xfId="30" applyFont="1" applyBorder="1" applyAlignment="1">
      <alignment vertical="center"/>
    </xf>
    <xf numFmtId="0" fontId="0" fillId="0" borderId="1" xfId="29" applyFont="1" applyBorder="1" applyAlignment="1">
      <alignment vertical="center"/>
      <protection/>
    </xf>
    <xf numFmtId="0" fontId="29" fillId="0" borderId="0" xfId="29" applyFont="1" applyAlignment="1">
      <alignment vertical="center"/>
      <protection/>
    </xf>
    <xf numFmtId="0" fontId="4" fillId="16" borderId="0" xfId="29" applyFont="1" applyFill="1" applyAlignment="1">
      <alignment horizontal="center" vertical="center"/>
      <protection/>
    </xf>
    <xf numFmtId="0" fontId="0" fillId="0" borderId="44" xfId="29" applyFont="1" applyBorder="1" applyAlignment="1">
      <alignment vertical="center"/>
      <protection/>
    </xf>
    <xf numFmtId="0" fontId="30" fillId="0" borderId="0" xfId="29" applyFont="1" applyAlignment="1">
      <alignment vertical="center"/>
      <protection/>
    </xf>
    <xf numFmtId="0" fontId="31" fillId="0" borderId="0" xfId="29" applyFont="1" applyAlignment="1">
      <alignment vertical="center"/>
      <protection/>
    </xf>
    <xf numFmtId="0" fontId="16" fillId="17" borderId="45" xfId="25" applyFont="1" applyFill="1" applyBorder="1" applyAlignment="1">
      <alignment horizontal="center" vertical="center"/>
      <protection/>
    </xf>
    <xf numFmtId="0" fontId="12" fillId="18" borderId="46" xfId="25" applyFont="1" applyFill="1" applyBorder="1" applyAlignment="1">
      <alignment horizontal="center" vertical="center"/>
      <protection/>
    </xf>
    <xf numFmtId="0" fontId="11" fillId="0" borderId="46" xfId="25" applyFont="1" applyBorder="1" applyAlignment="1">
      <alignment horizontal="left" vertical="center"/>
      <protection/>
    </xf>
    <xf numFmtId="0" fontId="16" fillId="19" borderId="46" xfId="25" applyFont="1" applyFill="1" applyBorder="1" applyAlignment="1">
      <alignment horizontal="center" vertical="center"/>
      <protection/>
    </xf>
    <xf numFmtId="0" fontId="11" fillId="0" borderId="46" xfId="25" applyFont="1" applyBorder="1" applyAlignment="1">
      <alignment vertical="center"/>
      <protection/>
    </xf>
    <xf numFmtId="0" fontId="11" fillId="0" borderId="46" xfId="25" applyFont="1" applyBorder="1" applyAlignment="1">
      <alignment horizontal="center" vertical="center"/>
      <protection/>
    </xf>
    <xf numFmtId="0" fontId="12" fillId="18" borderId="47" xfId="25" applyFont="1" applyFill="1" applyBorder="1" applyAlignment="1">
      <alignment horizontal="center" vertical="center"/>
      <protection/>
    </xf>
    <xf numFmtId="0" fontId="11" fillId="0" borderId="47" xfId="25" applyFont="1" applyBorder="1" applyAlignment="1">
      <alignment horizontal="left" vertical="center"/>
      <protection/>
    </xf>
    <xf numFmtId="0" fontId="16" fillId="19" borderId="47" xfId="25" applyFont="1" applyFill="1" applyBorder="1" applyAlignment="1">
      <alignment horizontal="center" vertical="center"/>
      <protection/>
    </xf>
    <xf numFmtId="0" fontId="11" fillId="0" borderId="47" xfId="25" applyFont="1" applyBorder="1" applyAlignment="1">
      <alignment vertical="center"/>
      <protection/>
    </xf>
    <xf numFmtId="0" fontId="11" fillId="0" borderId="47" xfId="25" applyFont="1" applyBorder="1" applyAlignment="1">
      <alignment horizontal="center" vertical="center"/>
      <protection/>
    </xf>
    <xf numFmtId="0" fontId="12" fillId="18" borderId="48" xfId="25" applyFont="1" applyFill="1" applyBorder="1" applyAlignment="1">
      <alignment horizontal="center" vertical="center"/>
      <protection/>
    </xf>
    <xf numFmtId="0" fontId="11" fillId="0" borderId="48" xfId="25" applyFont="1" applyBorder="1" applyAlignment="1">
      <alignment horizontal="left" vertical="center"/>
      <protection/>
    </xf>
    <xf numFmtId="0" fontId="16" fillId="19" borderId="48" xfId="25" applyFont="1" applyFill="1" applyBorder="1" applyAlignment="1">
      <alignment horizontal="center" vertical="center"/>
      <protection/>
    </xf>
    <xf numFmtId="0" fontId="11" fillId="0" borderId="48" xfId="25" applyFont="1" applyBorder="1" applyAlignment="1">
      <alignment vertical="center"/>
      <protection/>
    </xf>
    <xf numFmtId="0" fontId="11" fillId="0" borderId="48" xfId="25" applyFont="1" applyBorder="1" applyAlignment="1">
      <alignment horizontal="center" vertical="center"/>
      <protection/>
    </xf>
    <xf numFmtId="0" fontId="34" fillId="0" borderId="0" xfId="0" applyFont="1" applyAlignment="1">
      <alignment vertical="center"/>
    </xf>
    <xf numFmtId="38" fontId="0" fillId="0" borderId="49" xfId="20" applyFont="1" applyBorder="1" applyAlignment="1">
      <alignment vertical="center"/>
    </xf>
    <xf numFmtId="38" fontId="0" fillId="0" borderId="50" xfId="20" applyFont="1" applyBorder="1" applyAlignment="1">
      <alignment vertical="center"/>
    </xf>
    <xf numFmtId="38" fontId="11" fillId="0" borderId="50" xfId="20" applyFont="1" applyBorder="1" applyAlignment="1">
      <alignment vertical="center"/>
    </xf>
    <xf numFmtId="0" fontId="0" fillId="0" borderId="51" xfId="0" applyBorder="1" applyAlignment="1">
      <alignment vertical="center"/>
    </xf>
    <xf numFmtId="0" fontId="0" fillId="0" borderId="52" xfId="0" applyBorder="1" applyAlignment="1">
      <alignment horizontal="left" vertical="center" indent="1"/>
    </xf>
    <xf numFmtId="0" fontId="0" fillId="0" borderId="53" xfId="0" applyBorder="1" applyAlignment="1">
      <alignment vertical="center"/>
    </xf>
    <xf numFmtId="0" fontId="0" fillId="0" borderId="52" xfId="0" applyBorder="1" applyAlignment="1">
      <alignment horizontal="left" vertical="center"/>
    </xf>
    <xf numFmtId="0" fontId="0" fillId="20" borderId="54" xfId="0" applyFill="1" applyBorder="1" applyAlignment="1">
      <alignment horizontal="center" vertical="center"/>
    </xf>
    <xf numFmtId="0" fontId="0" fillId="20" borderId="55" xfId="0" applyFill="1" applyBorder="1" applyAlignment="1">
      <alignment horizontal="center" vertical="center"/>
    </xf>
    <xf numFmtId="0" fontId="0" fillId="20" borderId="56" xfId="0" applyFill="1" applyBorder="1" applyAlignment="1">
      <alignment horizontal="center" vertical="center"/>
    </xf>
    <xf numFmtId="0" fontId="0" fillId="20" borderId="57" xfId="0" applyFill="1" applyBorder="1" applyAlignment="1">
      <alignment horizontal="center" vertical="center"/>
    </xf>
    <xf numFmtId="0" fontId="0" fillId="0" borderId="58" xfId="0" applyBorder="1" applyAlignment="1">
      <alignment vertical="center"/>
    </xf>
    <xf numFmtId="0" fontId="0" fillId="0" borderId="59" xfId="0" applyBorder="1" applyAlignment="1">
      <alignment horizontal="center" vertical="center" wrapText="1"/>
    </xf>
    <xf numFmtId="178" fontId="0" fillId="0" borderId="54" xfId="0" applyNumberFormat="1" applyBorder="1" applyAlignment="1">
      <alignment horizontal="center" vertical="center" wrapText="1"/>
    </xf>
    <xf numFmtId="0" fontId="0" fillId="20" borderId="57" xfId="0" applyFill="1" applyBorder="1" applyAlignment="1">
      <alignment horizontal="distributed" vertical="center"/>
    </xf>
    <xf numFmtId="0" fontId="0" fillId="0" borderId="49" xfId="0" applyBorder="1" applyAlignment="1">
      <alignment vertical="center"/>
    </xf>
    <xf numFmtId="0" fontId="0" fillId="0" borderId="50" xfId="0" applyBorder="1" applyAlignment="1">
      <alignment vertical="center"/>
    </xf>
    <xf numFmtId="179" fontId="0" fillId="0" borderId="50" xfId="0" applyNumberFormat="1" applyBorder="1" applyAlignment="1">
      <alignment vertical="center"/>
    </xf>
    <xf numFmtId="0" fontId="0" fillId="0" borderId="54" xfId="0" applyBorder="1" applyAlignment="1">
      <alignment horizontal="left" vertical="center"/>
    </xf>
    <xf numFmtId="180" fontId="0" fillId="0" borderId="0" xfId="0" applyNumberFormat="1" applyAlignment="1">
      <alignment vertical="center"/>
    </xf>
    <xf numFmtId="178" fontId="0" fillId="0" borderId="0" xfId="0" applyNumberFormat="1" applyAlignment="1">
      <alignment vertical="center"/>
    </xf>
    <xf numFmtId="0" fontId="36" fillId="0" borderId="0" xfId="0" applyFont="1" applyAlignment="1">
      <alignment vertical="center"/>
    </xf>
    <xf numFmtId="0" fontId="36" fillId="0" borderId="0" xfId="0" applyFont="1" applyAlignment="1">
      <alignment vertical="center"/>
    </xf>
    <xf numFmtId="38" fontId="0" fillId="21" borderId="1" xfId="20" applyFont="1" applyFill="1" applyBorder="1" applyAlignment="1">
      <alignment vertical="center"/>
    </xf>
    <xf numFmtId="0" fontId="37" fillId="21" borderId="1" xfId="0" applyFont="1" applyFill="1" applyBorder="1" applyAlignment="1">
      <alignment horizontal="right" vertical="center"/>
    </xf>
    <xf numFmtId="38" fontId="0" fillId="22" borderId="1" xfId="20" applyFont="1" applyFill="1" applyBorder="1" applyAlignment="1">
      <alignment vertical="center"/>
    </xf>
    <xf numFmtId="38" fontId="0" fillId="0" borderId="1" xfId="20" applyFont="1" applyBorder="1" applyAlignment="1">
      <alignment horizontal="center" vertical="center"/>
    </xf>
    <xf numFmtId="0" fontId="0" fillId="22" borderId="1" xfId="0" applyFill="1" applyBorder="1" applyAlignment="1">
      <alignment horizontal="center" vertical="center"/>
    </xf>
    <xf numFmtId="0" fontId="0" fillId="14" borderId="1" xfId="0" applyFill="1" applyBorder="1" applyAlignment="1">
      <alignment vertical="center"/>
    </xf>
    <xf numFmtId="0" fontId="12" fillId="17" borderId="60" xfId="25" applyNumberFormat="1" applyFont="1" applyFill="1" applyBorder="1" applyAlignment="1">
      <alignment horizontal="center" vertical="center"/>
      <protection/>
    </xf>
    <xf numFmtId="0" fontId="12" fillId="17" borderId="61" xfId="25" applyNumberFormat="1" applyFont="1" applyFill="1" applyBorder="1" applyAlignment="1">
      <alignment horizontal="center" vertical="center"/>
      <protection/>
    </xf>
    <xf numFmtId="0" fontId="11" fillId="23" borderId="62" xfId="25" applyNumberFormat="1" applyFont="1" applyFill="1" applyBorder="1" applyAlignment="1">
      <alignment vertical="center"/>
      <protection/>
    </xf>
    <xf numFmtId="14" fontId="11" fillId="23" borderId="62" xfId="25" applyNumberFormat="1" applyFont="1" applyFill="1" applyBorder="1" applyAlignment="1">
      <alignment vertical="center"/>
      <protection/>
    </xf>
    <xf numFmtId="0" fontId="11" fillId="23" borderId="63" xfId="25" applyNumberFormat="1" applyFont="1" applyFill="1" applyBorder="1" applyAlignment="1">
      <alignment vertical="center"/>
      <protection/>
    </xf>
    <xf numFmtId="0" fontId="11" fillId="0" borderId="60" xfId="25" applyNumberFormat="1" applyFont="1" applyBorder="1" applyAlignment="1">
      <alignment vertical="center"/>
      <protection/>
    </xf>
    <xf numFmtId="14" fontId="11" fillId="0" borderId="60" xfId="25" applyNumberFormat="1" applyFont="1" applyBorder="1" applyAlignment="1">
      <alignment vertical="center"/>
      <protection/>
    </xf>
    <xf numFmtId="0" fontId="11" fillId="0" borderId="61" xfId="25" applyNumberFormat="1" applyFont="1" applyBorder="1" applyAlignment="1">
      <alignment vertical="center"/>
      <protection/>
    </xf>
    <xf numFmtId="0" fontId="11" fillId="23" borderId="60" xfId="25" applyNumberFormat="1" applyFont="1" applyFill="1" applyBorder="1" applyAlignment="1">
      <alignment vertical="center"/>
      <protection/>
    </xf>
    <xf numFmtId="14" fontId="11" fillId="23" borderId="60" xfId="25" applyNumberFormat="1" applyFont="1" applyFill="1" applyBorder="1" applyAlignment="1">
      <alignment vertical="center"/>
      <protection/>
    </xf>
    <xf numFmtId="0" fontId="11" fillId="23" borderId="61" xfId="25" applyNumberFormat="1" applyFont="1" applyFill="1" applyBorder="1" applyAlignment="1">
      <alignment vertical="center"/>
      <protection/>
    </xf>
    <xf numFmtId="0" fontId="11" fillId="0" borderId="64" xfId="25" applyNumberFormat="1" applyFont="1" applyBorder="1" applyAlignment="1">
      <alignment vertical="center"/>
      <protection/>
    </xf>
    <xf numFmtId="14" fontId="11" fillId="0" borderId="64" xfId="25" applyNumberFormat="1" applyFont="1" applyBorder="1" applyAlignment="1">
      <alignment vertical="center"/>
      <protection/>
    </xf>
    <xf numFmtId="0" fontId="11" fillId="0" borderId="1" xfId="25" applyNumberFormat="1" applyFont="1" applyBorder="1" applyAlignment="1">
      <alignment vertical="center"/>
      <protection/>
    </xf>
    <xf numFmtId="0" fontId="11" fillId="0" borderId="0" xfId="25" applyFont="1" applyAlignment="1">
      <alignment horizontal="center" vertical="center"/>
      <protection/>
    </xf>
    <xf numFmtId="0" fontId="0" fillId="0" borderId="0" xfId="0" applyAlignment="1">
      <alignment horizontal="center" vertical="center"/>
    </xf>
    <xf numFmtId="0" fontId="40" fillId="0" borderId="0" xfId="37" applyFont="1" applyFill="1" applyAlignment="1">
      <alignment horizontal="center" vertical="center"/>
    </xf>
    <xf numFmtId="0" fontId="40" fillId="0" borderId="0" xfId="37" applyFont="1" applyFill="1" applyAlignment="1">
      <alignment vertical="center"/>
    </xf>
    <xf numFmtId="0" fontId="12" fillId="24" borderId="65" xfId="25" applyNumberFormat="1" applyFont="1" applyFill="1" applyBorder="1" applyAlignment="1">
      <alignment horizontal="center" vertical="center"/>
      <protection/>
    </xf>
    <xf numFmtId="0" fontId="4" fillId="24" borderId="66" xfId="0" applyFont="1" applyFill="1" applyBorder="1" applyAlignment="1">
      <alignment horizontal="center" vertical="center"/>
    </xf>
    <xf numFmtId="0" fontId="12" fillId="24" borderId="66" xfId="25" applyNumberFormat="1" applyFont="1" applyFill="1" applyBorder="1" applyAlignment="1">
      <alignment horizontal="center" vertical="center"/>
      <protection/>
    </xf>
    <xf numFmtId="0" fontId="12" fillId="24" borderId="67" xfId="25" applyNumberFormat="1" applyFont="1" applyFill="1" applyBorder="1" applyAlignment="1">
      <alignment horizontal="center" vertical="center"/>
      <protection/>
    </xf>
    <xf numFmtId="0" fontId="11" fillId="23" borderId="65" xfId="25" applyNumberFormat="1" applyFont="1" applyFill="1" applyBorder="1" applyAlignment="1">
      <alignment horizontal="center" vertical="center"/>
      <protection/>
    </xf>
    <xf numFmtId="0" fontId="0" fillId="23" borderId="66" xfId="0" applyFont="1" applyFill="1" applyBorder="1" applyAlignment="1">
      <alignment vertical="center"/>
    </xf>
    <xf numFmtId="0" fontId="0" fillId="23" borderId="66" xfId="0" applyFont="1" applyFill="1" applyBorder="1" applyAlignment="1">
      <alignment horizontal="center" vertical="center"/>
    </xf>
    <xf numFmtId="181" fontId="0" fillId="23" borderId="66" xfId="0" applyNumberFormat="1" applyFont="1" applyFill="1" applyBorder="1" applyAlignment="1">
      <alignment horizontal="center" vertical="center"/>
    </xf>
    <xf numFmtId="0" fontId="11" fillId="23" borderId="67" xfId="25" applyNumberFormat="1" applyFont="1" applyFill="1" applyBorder="1" applyAlignment="1">
      <alignment horizontal="center" vertical="center"/>
      <protection/>
    </xf>
    <xf numFmtId="0" fontId="11" fillId="0" borderId="65" xfId="25" applyNumberFormat="1" applyFont="1" applyBorder="1" applyAlignment="1">
      <alignment horizontal="center" vertical="center"/>
      <protection/>
    </xf>
    <xf numFmtId="0" fontId="0" fillId="0" borderId="66" xfId="0" applyFont="1" applyBorder="1" applyAlignment="1">
      <alignment vertical="center"/>
    </xf>
    <xf numFmtId="0" fontId="0" fillId="0" borderId="66" xfId="0" applyFont="1" applyBorder="1" applyAlignment="1">
      <alignment horizontal="center" vertical="center"/>
    </xf>
    <xf numFmtId="181" fontId="0" fillId="0" borderId="66" xfId="0" applyNumberFormat="1" applyFont="1" applyBorder="1" applyAlignment="1">
      <alignment horizontal="center" vertical="center"/>
    </xf>
    <xf numFmtId="0" fontId="11" fillId="0" borderId="67" xfId="25" applyNumberFormat="1" applyFont="1" applyBorder="1" applyAlignment="1">
      <alignment horizontal="center" vertical="center"/>
      <protection/>
    </xf>
    <xf numFmtId="0" fontId="11" fillId="23" borderId="66" xfId="25" applyNumberFormat="1" applyFont="1" applyFill="1" applyBorder="1" applyAlignment="1">
      <alignment vertical="center"/>
      <protection/>
    </xf>
    <xf numFmtId="0" fontId="11" fillId="23" borderId="66" xfId="25" applyNumberFormat="1" applyFont="1" applyFill="1" applyBorder="1" applyAlignment="1">
      <alignment horizontal="center" vertical="center"/>
      <protection/>
    </xf>
    <xf numFmtId="181" fontId="11" fillId="23" borderId="66" xfId="25" applyNumberFormat="1" applyFont="1" applyFill="1" applyBorder="1" applyAlignment="1">
      <alignment horizontal="center" vertical="center"/>
      <protection/>
    </xf>
    <xf numFmtId="0" fontId="11" fillId="0" borderId="66" xfId="25" applyNumberFormat="1" applyFont="1" applyBorder="1" applyAlignment="1">
      <alignment vertical="center"/>
      <protection/>
    </xf>
    <xf numFmtId="0" fontId="11" fillId="0" borderId="66" xfId="25" applyNumberFormat="1" applyFont="1" applyBorder="1" applyAlignment="1">
      <alignment horizontal="center" vertical="center"/>
      <protection/>
    </xf>
    <xf numFmtId="181" fontId="11" fillId="0" borderId="66" xfId="25" applyNumberFormat="1" applyFont="1" applyBorder="1" applyAlignment="1">
      <alignment horizontal="center" vertical="center"/>
      <protection/>
    </xf>
    <xf numFmtId="0" fontId="11" fillId="0" borderId="68" xfId="25" applyNumberFormat="1" applyFont="1" applyBorder="1" applyAlignment="1">
      <alignment horizontal="center" vertical="center"/>
      <protection/>
    </xf>
    <xf numFmtId="0" fontId="11" fillId="0" borderId="69" xfId="25" applyNumberFormat="1" applyFont="1" applyBorder="1" applyAlignment="1">
      <alignment vertical="center"/>
      <protection/>
    </xf>
    <xf numFmtId="0" fontId="11" fillId="0" borderId="69" xfId="25" applyNumberFormat="1" applyFont="1" applyBorder="1" applyAlignment="1">
      <alignment horizontal="center" vertical="center"/>
      <protection/>
    </xf>
    <xf numFmtId="181" fontId="11" fillId="0" borderId="69" xfId="25" applyNumberFormat="1" applyFont="1" applyBorder="1" applyAlignment="1">
      <alignment horizontal="center" vertical="center"/>
      <protection/>
    </xf>
    <xf numFmtId="0" fontId="0" fillId="0" borderId="69" xfId="0" applyFont="1" applyBorder="1" applyAlignment="1">
      <alignment horizontal="center" vertical="center"/>
    </xf>
    <xf numFmtId="0" fontId="11" fillId="0" borderId="70" xfId="25" applyNumberFormat="1" applyFont="1" applyBorder="1" applyAlignment="1">
      <alignment horizontal="center" vertical="center"/>
      <protection/>
    </xf>
    <xf numFmtId="14" fontId="11" fillId="23" borderId="66" xfId="25" applyNumberFormat="1" applyFont="1" applyFill="1" applyBorder="1" applyAlignment="1">
      <alignment vertical="center"/>
      <protection/>
    </xf>
    <xf numFmtId="14" fontId="11" fillId="0" borderId="66" xfId="25" applyNumberFormat="1" applyFont="1" applyBorder="1" applyAlignment="1">
      <alignment vertical="center"/>
      <protection/>
    </xf>
    <xf numFmtId="14" fontId="11" fillId="0" borderId="69" xfId="25" applyNumberFormat="1" applyFont="1" applyBorder="1" applyAlignment="1">
      <alignment vertical="center"/>
      <protection/>
    </xf>
    <xf numFmtId="0" fontId="0" fillId="25" borderId="18" xfId="0" applyFill="1" applyBorder="1" applyAlignment="1">
      <alignment vertical="center" textRotation="255"/>
    </xf>
    <xf numFmtId="0" fontId="0" fillId="26" borderId="18" xfId="0" applyFill="1" applyBorder="1" applyAlignment="1">
      <alignment vertical="center" textRotation="255"/>
    </xf>
    <xf numFmtId="0" fontId="0" fillId="27" borderId="18" xfId="0" applyFill="1" applyBorder="1" applyAlignment="1">
      <alignment vertical="center" textRotation="255"/>
    </xf>
    <xf numFmtId="0" fontId="0" fillId="28" borderId="18" xfId="0" applyFill="1" applyBorder="1" applyAlignment="1">
      <alignment vertical="center" textRotation="255"/>
    </xf>
    <xf numFmtId="0" fontId="0" fillId="2" borderId="18" xfId="0" applyFill="1" applyBorder="1" applyAlignment="1">
      <alignment vertical="center" textRotation="255"/>
    </xf>
    <xf numFmtId="0" fontId="0" fillId="2" borderId="19" xfId="0" applyFill="1" applyBorder="1" applyAlignment="1">
      <alignment vertical="center" textRotation="255"/>
    </xf>
    <xf numFmtId="0" fontId="0" fillId="0" borderId="23" xfId="24" applyFont="1" applyBorder="1" applyAlignment="1">
      <alignment horizontal="left" vertical="top" textRotation="255" indent="1"/>
      <protection/>
    </xf>
    <xf numFmtId="0" fontId="0" fillId="0" borderId="24" xfId="24" applyFont="1" applyBorder="1" applyAlignment="1">
      <alignment horizontal="left" vertical="top" textRotation="255" indent="1"/>
      <protection/>
    </xf>
    <xf numFmtId="0" fontId="0" fillId="0" borderId="71" xfId="24" applyFont="1" applyBorder="1" applyAlignment="1">
      <alignment horizontal="left" vertical="top" textRotation="255" indent="1"/>
      <protection/>
    </xf>
    <xf numFmtId="0" fontId="0" fillId="21" borderId="18" xfId="0" applyFill="1" applyBorder="1" applyAlignment="1">
      <alignment vertical="center" textRotation="255"/>
    </xf>
    <xf numFmtId="0" fontId="0" fillId="22" borderId="72" xfId="0" applyFill="1" applyBorder="1" applyAlignment="1">
      <alignment vertical="center" textRotation="255"/>
    </xf>
    <xf numFmtId="0" fontId="0" fillId="25" borderId="73" xfId="0" applyFill="1" applyBorder="1" applyAlignment="1">
      <alignment vertical="center" textRotation="255"/>
    </xf>
    <xf numFmtId="0" fontId="0" fillId="22" borderId="48" xfId="0" applyFill="1" applyBorder="1" applyAlignment="1">
      <alignment vertical="center" textRotation="255"/>
    </xf>
    <xf numFmtId="0" fontId="12" fillId="22" borderId="0" xfId="25" applyFont="1" applyFill="1" applyBorder="1" applyAlignment="1">
      <alignment horizontal="center" vertical="center"/>
      <protection/>
    </xf>
    <xf numFmtId="0" fontId="12" fillId="22" borderId="74" xfId="25" applyFont="1" applyFill="1" applyBorder="1" applyAlignment="1">
      <alignment horizontal="center" vertical="center"/>
      <protection/>
    </xf>
    <xf numFmtId="0" fontId="11" fillId="0" borderId="75" xfId="25" applyFont="1" applyBorder="1" applyAlignment="1">
      <alignment vertical="center"/>
      <protection/>
    </xf>
    <xf numFmtId="0" fontId="11" fillId="0" borderId="76" xfId="25" applyFont="1" applyBorder="1" applyAlignment="1">
      <alignment vertical="center"/>
      <protection/>
    </xf>
    <xf numFmtId="0" fontId="11" fillId="22" borderId="77" xfId="25" applyFont="1" applyFill="1" applyBorder="1" applyAlignment="1">
      <alignment horizontal="center" vertical="center"/>
      <protection/>
    </xf>
    <xf numFmtId="0" fontId="11" fillId="22" borderId="78" xfId="25" applyFont="1" applyFill="1" applyBorder="1" applyAlignment="1">
      <alignment horizontal="center" vertical="center"/>
      <protection/>
    </xf>
    <xf numFmtId="0" fontId="11" fillId="22" borderId="79" xfId="25" applyFont="1" applyFill="1" applyBorder="1" applyAlignment="1">
      <alignment horizontal="center" vertical="center"/>
      <protection/>
    </xf>
    <xf numFmtId="0" fontId="13" fillId="29" borderId="1" xfId="25" applyFont="1" applyFill="1" applyBorder="1" applyAlignment="1">
      <alignment horizontal="center" vertical="center"/>
      <protection/>
    </xf>
    <xf numFmtId="0" fontId="11" fillId="20" borderId="1" xfId="25" applyFont="1" applyFill="1" applyBorder="1" applyAlignment="1">
      <alignment vertical="center"/>
      <protection/>
    </xf>
    <xf numFmtId="0" fontId="13" fillId="14" borderId="1" xfId="25" applyFont="1" applyFill="1" applyBorder="1" applyAlignment="1">
      <alignment horizontal="center" vertical="center"/>
      <protection/>
    </xf>
    <xf numFmtId="0" fontId="11" fillId="14" borderId="1" xfId="25" applyFont="1" applyFill="1" applyBorder="1" applyAlignment="1">
      <alignment vertical="center"/>
      <protection/>
    </xf>
    <xf numFmtId="0" fontId="11" fillId="0" borderId="0" xfId="24" applyFont="1">
      <alignment/>
      <protection/>
    </xf>
    <xf numFmtId="0" fontId="41" fillId="30" borderId="80" xfId="24" applyFont="1" applyFill="1" applyBorder="1" applyAlignment="1">
      <alignment horizontal="center" vertical="center"/>
      <protection/>
    </xf>
    <xf numFmtId="0" fontId="41" fillId="0" borderId="80" xfId="24" applyFont="1" applyFill="1" applyBorder="1" applyAlignment="1">
      <alignment horizontal="center" shrinkToFit="1"/>
      <protection/>
    </xf>
    <xf numFmtId="0" fontId="41" fillId="0" borderId="80" xfId="24" applyFont="1" applyBorder="1" applyAlignment="1">
      <alignment horizontal="center" vertical="center" shrinkToFit="1"/>
      <protection/>
    </xf>
    <xf numFmtId="0" fontId="41" fillId="0" borderId="80" xfId="24" applyFont="1" applyFill="1" applyBorder="1" applyAlignment="1">
      <alignment horizontal="center" vertical="center" shrinkToFit="1"/>
      <protection/>
    </xf>
    <xf numFmtId="0" fontId="11" fillId="0" borderId="0" xfId="24" applyFont="1" applyAlignment="1">
      <alignment horizontal="center" vertical="center"/>
      <protection/>
    </xf>
    <xf numFmtId="0" fontId="11" fillId="0" borderId="0" xfId="24" applyFont="1" applyAlignment="1">
      <alignment shrinkToFit="1"/>
      <protection/>
    </xf>
    <xf numFmtId="0" fontId="0" fillId="22" borderId="0" xfId="0" applyFill="1" applyAlignment="1">
      <alignment vertical="center"/>
    </xf>
    <xf numFmtId="6" fontId="45" fillId="0" borderId="1" xfId="36" applyFont="1" applyBorder="1" applyAlignment="1">
      <alignment vertical="center"/>
    </xf>
    <xf numFmtId="0" fontId="0" fillId="0" borderId="1" xfId="0" applyFill="1" applyBorder="1" applyAlignment="1">
      <alignment vertical="center"/>
    </xf>
    <xf numFmtId="0" fontId="43" fillId="22" borderId="1" xfId="0" applyFont="1" applyFill="1" applyBorder="1" applyAlignment="1">
      <alignment horizontal="center" vertical="center"/>
    </xf>
    <xf numFmtId="0" fontId="43" fillId="22" borderId="1" xfId="0" applyFont="1" applyFill="1" applyBorder="1" applyAlignment="1">
      <alignment horizontal="center" vertical="center" shrinkToFit="1"/>
    </xf>
    <xf numFmtId="0" fontId="0" fillId="22" borderId="1" xfId="0" applyFill="1" applyBorder="1" applyAlignment="1">
      <alignment vertical="center"/>
    </xf>
    <xf numFmtId="0" fontId="0" fillId="22" borderId="1" xfId="0" applyFill="1" applyBorder="1" applyAlignment="1">
      <alignment vertical="center" wrapText="1"/>
    </xf>
    <xf numFmtId="6" fontId="45" fillId="22" borderId="1" xfId="36" applyFont="1" applyFill="1" applyBorder="1" applyAlignment="1">
      <alignment vertical="center"/>
    </xf>
    <xf numFmtId="0" fontId="11" fillId="22" borderId="0" xfId="25" applyFont="1" applyFill="1" applyAlignment="1">
      <alignment vertical="center"/>
      <protection/>
    </xf>
    <xf numFmtId="0" fontId="45" fillId="22" borderId="0" xfId="0" applyFont="1" applyFill="1" applyAlignment="1">
      <alignment vertical="center"/>
    </xf>
    <xf numFmtId="0" fontId="0" fillId="0" borderId="0" xfId="0" applyFont="1" applyAlignment="1">
      <alignment vertical="center"/>
    </xf>
    <xf numFmtId="0" fontId="0" fillId="22" borderId="0" xfId="0" applyFont="1" applyFill="1" applyAlignment="1">
      <alignment vertical="center"/>
    </xf>
    <xf numFmtId="0" fontId="0" fillId="0" borderId="0" xfId="0" applyNumberFormat="1" applyAlignment="1">
      <alignment vertical="center"/>
    </xf>
    <xf numFmtId="0" fontId="16" fillId="22" borderId="1" xfId="25" applyFont="1" applyFill="1" applyBorder="1" applyAlignment="1">
      <alignment horizontal="center" vertical="center"/>
      <protection/>
    </xf>
    <xf numFmtId="0" fontId="11" fillId="22" borderId="1" xfId="25" applyFont="1" applyFill="1" applyBorder="1" applyAlignment="1">
      <alignment vertical="center"/>
      <protection/>
    </xf>
    <xf numFmtId="0" fontId="16" fillId="14" borderId="1" xfId="25" applyFont="1" applyFill="1" applyBorder="1" applyAlignment="1">
      <alignment horizontal="center" vertical="center" wrapText="1"/>
      <protection/>
    </xf>
    <xf numFmtId="0" fontId="16" fillId="14" borderId="1" xfId="25" applyFont="1" applyFill="1" applyBorder="1" applyAlignment="1">
      <alignment horizontal="center" vertical="center"/>
      <protection/>
    </xf>
    <xf numFmtId="0" fontId="16" fillId="25" borderId="1" xfId="25" applyFont="1" applyFill="1" applyBorder="1" applyAlignment="1">
      <alignment horizontal="center" vertical="center" wrapText="1"/>
      <protection/>
    </xf>
    <xf numFmtId="0" fontId="11" fillId="22" borderId="1" xfId="25" applyFont="1" applyFill="1" applyBorder="1" applyAlignment="1">
      <alignment vertical="center" shrinkToFit="1"/>
      <protection/>
    </xf>
    <xf numFmtId="0" fontId="0" fillId="22" borderId="0" xfId="29" applyFill="1" applyAlignment="1">
      <alignment vertical="center"/>
      <protection/>
    </xf>
    <xf numFmtId="0" fontId="0" fillId="0" borderId="0" xfId="29" applyAlignment="1">
      <alignment horizontal="left" vertical="center"/>
      <protection/>
    </xf>
    <xf numFmtId="0" fontId="0" fillId="22" borderId="0" xfId="26" applyFont="1" applyFill="1" applyAlignment="1">
      <alignment vertical="center"/>
      <protection/>
    </xf>
    <xf numFmtId="0" fontId="11" fillId="0" borderId="0" xfId="27" applyFont="1" applyAlignment="1">
      <alignment vertical="center"/>
      <protection/>
    </xf>
    <xf numFmtId="0" fontId="47" fillId="0" borderId="0" xfId="25" applyFont="1" applyAlignment="1">
      <alignment horizontal="center" vertical="center"/>
      <protection/>
    </xf>
    <xf numFmtId="38" fontId="0" fillId="0" borderId="51" xfId="20" applyFont="1" applyBorder="1" applyAlignment="1">
      <alignment vertical="center"/>
    </xf>
    <xf numFmtId="0" fontId="0" fillId="0" borderId="0" xfId="29" applyAlignment="1">
      <alignment vertical="center"/>
      <protection/>
    </xf>
    <xf numFmtId="0" fontId="48" fillId="22" borderId="0" xfId="0" applyFont="1" applyFill="1" applyAlignment="1">
      <alignment horizontal="left" vertical="center"/>
    </xf>
    <xf numFmtId="0" fontId="51" fillId="22" borderId="0" xfId="29" applyFont="1" applyFill="1" applyAlignment="1">
      <alignment vertical="center"/>
      <protection/>
    </xf>
    <xf numFmtId="0" fontId="0" fillId="0" borderId="0" xfId="29" applyBorder="1" applyAlignment="1">
      <alignment vertical="center"/>
      <protection/>
    </xf>
    <xf numFmtId="0" fontId="11" fillId="22" borderId="0" xfId="27" applyFont="1" applyFill="1" applyAlignment="1">
      <alignment vertical="center"/>
      <protection/>
    </xf>
    <xf numFmtId="0" fontId="12" fillId="0" borderId="0" xfId="25" applyFont="1" applyBorder="1" applyAlignment="1">
      <alignment horizontal="center"/>
      <protection/>
    </xf>
    <xf numFmtId="0" fontId="42" fillId="22" borderId="0" xfId="24" applyFont="1" applyFill="1" applyAlignment="1">
      <alignment horizontal="distributed" vertical="center" indent="15"/>
      <protection/>
    </xf>
    <xf numFmtId="38" fontId="46" fillId="31" borderId="1" xfId="20" applyFont="1" applyFill="1" applyBorder="1" applyAlignment="1">
      <alignment vertical="center"/>
    </xf>
    <xf numFmtId="38" fontId="46" fillId="0" borderId="1" xfId="20" applyFont="1" applyBorder="1" applyAlignment="1">
      <alignment vertical="center"/>
    </xf>
    <xf numFmtId="0" fontId="46" fillId="31" borderId="1" xfId="0" applyFont="1" applyFill="1" applyBorder="1" applyAlignment="1">
      <alignment horizontal="center" vertical="center"/>
    </xf>
    <xf numFmtId="6" fontId="46" fillId="0" borderId="1" xfId="36" applyFont="1" applyBorder="1" applyAlignment="1">
      <alignment horizontal="center" vertical="center"/>
    </xf>
    <xf numFmtId="0" fontId="44" fillId="31" borderId="1" xfId="0" applyFont="1" applyFill="1" applyBorder="1" applyAlignment="1">
      <alignment vertical="center"/>
    </xf>
    <xf numFmtId="0" fontId="44" fillId="0" borderId="1" xfId="0" applyFont="1" applyBorder="1" applyAlignment="1">
      <alignment vertical="center"/>
    </xf>
    <xf numFmtId="0" fontId="43" fillId="22" borderId="0" xfId="0" applyFont="1" applyFill="1" applyAlignment="1">
      <alignment horizontal="center" vertical="center"/>
    </xf>
    <xf numFmtId="0" fontId="46" fillId="22" borderId="0" xfId="0" applyFont="1" applyFill="1" applyAlignment="1">
      <alignment horizontal="center" vertical="center"/>
    </xf>
    <xf numFmtId="0" fontId="33" fillId="10" borderId="0" xfId="0" applyFont="1" applyFill="1" applyAlignment="1">
      <alignment horizontal="center" vertical="center"/>
    </xf>
    <xf numFmtId="0" fontId="0" fillId="0" borderId="81" xfId="0" applyBorder="1" applyAlignment="1">
      <alignment horizontal="left" vertical="center" wrapText="1" indent="1"/>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20" borderId="87" xfId="0" applyFill="1" applyBorder="1" applyAlignment="1">
      <alignment horizontal="distributed" vertical="center"/>
    </xf>
    <xf numFmtId="0" fontId="0" fillId="20" borderId="52" xfId="0" applyFill="1" applyBorder="1" applyAlignment="1">
      <alignment horizontal="distributed" vertical="center"/>
    </xf>
    <xf numFmtId="0" fontId="0" fillId="20" borderId="88" xfId="0" applyFill="1" applyBorder="1" applyAlignment="1">
      <alignment horizontal="distributed" vertical="center"/>
    </xf>
    <xf numFmtId="0" fontId="0" fillId="20" borderId="89" xfId="0" applyFill="1" applyBorder="1" applyAlignment="1">
      <alignment horizontal="distributed" vertical="center"/>
    </xf>
    <xf numFmtId="0" fontId="0" fillId="20" borderId="90" xfId="0" applyFill="1" applyBorder="1" applyAlignment="1">
      <alignment horizontal="distributed" vertical="center"/>
    </xf>
    <xf numFmtId="0" fontId="0" fillId="0" borderId="91" xfId="0" applyBorder="1" applyAlignment="1">
      <alignment vertical="center"/>
    </xf>
    <xf numFmtId="0" fontId="0" fillId="0" borderId="92" xfId="0" applyBorder="1" applyAlignment="1">
      <alignment vertical="center"/>
    </xf>
    <xf numFmtId="0" fontId="0" fillId="0" borderId="52" xfId="0" applyBorder="1" applyAlignment="1">
      <alignment horizontal="distributed" vertical="center"/>
    </xf>
    <xf numFmtId="0" fontId="0" fillId="20" borderId="93" xfId="0" applyFill="1" applyBorder="1" applyAlignment="1">
      <alignment horizontal="distributed" vertical="center"/>
    </xf>
    <xf numFmtId="0" fontId="0" fillId="0" borderId="56" xfId="0" applyBorder="1" applyAlignment="1">
      <alignment vertical="center"/>
    </xf>
    <xf numFmtId="0" fontId="0" fillId="20" borderId="94" xfId="0" applyFill="1" applyBorder="1" applyAlignment="1">
      <alignment horizontal="distributed" vertical="center"/>
    </xf>
    <xf numFmtId="0" fontId="0" fillId="0" borderId="52" xfId="0" applyBorder="1" applyAlignment="1">
      <alignment vertical="center"/>
    </xf>
    <xf numFmtId="6" fontId="35" fillId="0" borderId="27" xfId="36" applyFont="1" applyBorder="1" applyAlignment="1">
      <alignment horizontal="center" shrinkToFit="1"/>
    </xf>
    <xf numFmtId="0" fontId="0" fillId="20" borderId="95" xfId="0" applyFill="1" applyBorder="1" applyAlignment="1">
      <alignment horizontal="distributed" vertical="center"/>
    </xf>
    <xf numFmtId="0" fontId="0" fillId="0" borderId="96" xfId="0" applyBorder="1" applyAlignment="1">
      <alignment vertical="center"/>
    </xf>
    <xf numFmtId="0" fontId="38" fillId="22" borderId="0" xfId="0" applyFont="1" applyFill="1" applyAlignment="1">
      <alignment horizontal="center" vertical="center"/>
    </xf>
    <xf numFmtId="0" fontId="0" fillId="22" borderId="1" xfId="0" applyFill="1" applyBorder="1" applyAlignment="1">
      <alignment vertical="center"/>
    </xf>
    <xf numFmtId="0" fontId="13" fillId="8" borderId="97" xfId="22" applyFont="1" applyFill="1" applyBorder="1" applyAlignment="1">
      <alignment horizontal="center"/>
      <protection/>
    </xf>
    <xf numFmtId="0" fontId="13" fillId="8" borderId="98" xfId="22" applyFont="1" applyFill="1" applyBorder="1" applyAlignment="1">
      <alignment horizontal="center"/>
      <protection/>
    </xf>
    <xf numFmtId="0" fontId="13" fillId="8" borderId="99" xfId="22" applyFont="1" applyFill="1" applyBorder="1" applyAlignment="1">
      <alignment horizontal="center"/>
      <protection/>
    </xf>
    <xf numFmtId="0" fontId="17" fillId="8" borderId="100" xfId="22" applyFont="1" applyFill="1" applyBorder="1" applyAlignment="1">
      <alignment horizontal="center"/>
      <protection/>
    </xf>
    <xf numFmtId="0" fontId="17" fillId="8" borderId="101" xfId="22" applyFont="1" applyFill="1" applyBorder="1" applyAlignment="1">
      <alignment horizontal="center"/>
      <protection/>
    </xf>
    <xf numFmtId="0" fontId="13" fillId="8" borderId="102" xfId="22" applyFont="1" applyFill="1" applyBorder="1" applyAlignment="1">
      <alignment horizontal="center"/>
      <protection/>
    </xf>
    <xf numFmtId="0" fontId="13" fillId="8" borderId="103" xfId="22" applyFont="1" applyFill="1" applyBorder="1" applyAlignment="1">
      <alignment horizontal="center"/>
      <protection/>
    </xf>
    <xf numFmtId="0" fontId="24" fillId="0" borderId="104" xfId="32" applyNumberFormat="1" applyFont="1" applyBorder="1" applyAlignment="1" applyProtection="1">
      <alignment/>
      <protection locked="0"/>
    </xf>
    <xf numFmtId="0" fontId="24" fillId="0" borderId="105" xfId="32" applyNumberFormat="1" applyFont="1" applyBorder="1" applyAlignment="1" applyProtection="1">
      <alignment/>
      <protection locked="0"/>
    </xf>
    <xf numFmtId="0" fontId="24" fillId="0" borderId="29" xfId="32" applyNumberFormat="1" applyFont="1" applyBorder="1" applyAlignment="1" applyProtection="1">
      <alignment/>
      <protection locked="0"/>
    </xf>
    <xf numFmtId="38" fontId="24" fillId="0" borderId="104" xfId="32" applyFont="1" applyBorder="1" applyAlignment="1" applyProtection="1">
      <alignment/>
      <protection locked="0"/>
    </xf>
    <xf numFmtId="38" fontId="24" fillId="0" borderId="29" xfId="32" applyFont="1" applyBorder="1" applyAlignment="1" applyProtection="1">
      <alignment/>
      <protection locked="0"/>
    </xf>
    <xf numFmtId="0" fontId="22" fillId="0" borderId="27" xfId="31" applyFont="1" applyBorder="1" applyAlignment="1" applyProtection="1">
      <alignment horizontal="center"/>
      <protection locked="0"/>
    </xf>
    <xf numFmtId="0" fontId="23" fillId="0" borderId="38" xfId="31" applyFont="1" applyBorder="1" applyAlignment="1" applyProtection="1">
      <alignment horizontal="center" vertical="center"/>
      <protection locked="0"/>
    </xf>
    <xf numFmtId="0" fontId="24" fillId="0" borderId="106" xfId="31" applyFont="1" applyBorder="1" applyAlignment="1" applyProtection="1">
      <alignment horizontal="center" vertical="center"/>
      <protection locked="0"/>
    </xf>
    <xf numFmtId="0" fontId="24" fillId="0" borderId="30" xfId="31" applyFont="1" applyBorder="1" applyAlignment="1" applyProtection="1">
      <alignment horizontal="center" vertical="center"/>
      <protection locked="0"/>
    </xf>
    <xf numFmtId="0" fontId="24" fillId="0" borderId="107" xfId="31" applyFont="1" applyBorder="1" applyAlignment="1" applyProtection="1">
      <alignment horizontal="center" vertical="center"/>
      <protection locked="0"/>
    </xf>
    <xf numFmtId="0" fontId="24" fillId="0" borderId="29" xfId="31" applyFont="1" applyBorder="1" applyAlignment="1" applyProtection="1">
      <alignment horizontal="center" vertical="center"/>
      <protection locked="0"/>
    </xf>
    <xf numFmtId="0" fontId="24" fillId="0" borderId="108" xfId="31" applyFont="1" applyBorder="1" applyAlignment="1" applyProtection="1">
      <alignment horizontal="center" vertical="center"/>
      <protection locked="0"/>
    </xf>
    <xf numFmtId="0" fontId="24" fillId="0" borderId="109" xfId="31" applyFont="1" applyBorder="1" applyAlignment="1" applyProtection="1">
      <alignment horizontal="center" vertical="center"/>
      <protection locked="0"/>
    </xf>
    <xf numFmtId="0" fontId="24" fillId="0" borderId="104" xfId="31" applyFont="1" applyBorder="1" applyAlignment="1" applyProtection="1">
      <alignment horizontal="center" vertical="center"/>
      <protection locked="0"/>
    </xf>
    <xf numFmtId="0" fontId="24" fillId="0" borderId="105" xfId="31" applyFont="1" applyBorder="1" applyAlignment="1" applyProtection="1">
      <alignment horizontal="center" vertical="center"/>
      <protection locked="0"/>
    </xf>
    <xf numFmtId="0" fontId="24" fillId="0" borderId="110" xfId="31" applyFont="1" applyBorder="1" applyAlignment="1" applyProtection="1">
      <alignment horizontal="center" vertical="center"/>
      <protection locked="0"/>
    </xf>
    <xf numFmtId="0" fontId="24" fillId="0" borderId="111" xfId="31" applyFont="1" applyBorder="1" applyAlignment="1" applyProtection="1">
      <alignment horizontal="center" vertical="center"/>
      <protection locked="0"/>
    </xf>
    <xf numFmtId="0" fontId="24" fillId="0" borderId="112" xfId="31" applyFont="1" applyBorder="1" applyAlignment="1" applyProtection="1">
      <alignment horizontal="center" vertical="center"/>
      <protection locked="0"/>
    </xf>
    <xf numFmtId="0" fontId="24" fillId="0" borderId="113" xfId="31" applyFont="1" applyBorder="1" applyAlignment="1" applyProtection="1">
      <alignment horizontal="center" vertical="center"/>
      <protection locked="0"/>
    </xf>
    <xf numFmtId="0" fontId="24" fillId="0" borderId="114" xfId="32" applyNumberFormat="1" applyFont="1" applyBorder="1" applyAlignment="1" applyProtection="1">
      <alignment/>
      <protection locked="0"/>
    </xf>
    <xf numFmtId="0" fontId="24" fillId="0" borderId="115" xfId="32" applyNumberFormat="1" applyFont="1" applyBorder="1" applyAlignment="1" applyProtection="1">
      <alignment/>
      <protection locked="0"/>
    </xf>
    <xf numFmtId="0" fontId="24" fillId="0" borderId="34" xfId="32" applyNumberFormat="1" applyFont="1" applyBorder="1" applyAlignment="1" applyProtection="1">
      <alignment/>
      <protection locked="0"/>
    </xf>
    <xf numFmtId="38" fontId="24" fillId="0" borderId="114" xfId="32" applyFont="1" applyBorder="1" applyAlignment="1" applyProtection="1">
      <alignment/>
      <protection locked="0"/>
    </xf>
    <xf numFmtId="38" fontId="24" fillId="0" borderId="34" xfId="32" applyFont="1" applyBorder="1" applyAlignment="1" applyProtection="1">
      <alignment/>
      <protection locked="0"/>
    </xf>
    <xf numFmtId="0" fontId="0" fillId="0" borderId="0" xfId="0" applyAlignment="1">
      <alignment horizontal="center" vertical="center"/>
    </xf>
    <xf numFmtId="0" fontId="28" fillId="0" borderId="0" xfId="25" applyFont="1" applyAlignment="1">
      <alignment horizontal="center" vertical="center"/>
      <protection/>
    </xf>
    <xf numFmtId="0" fontId="20" fillId="17" borderId="116" xfId="33" applyFont="1" applyFill="1" applyBorder="1" applyAlignment="1">
      <alignment horizontal="center"/>
      <protection/>
    </xf>
    <xf numFmtId="0" fontId="20" fillId="17" borderId="117" xfId="33" applyFont="1" applyFill="1" applyBorder="1" applyAlignment="1">
      <alignment horizontal="center"/>
      <protection/>
    </xf>
    <xf numFmtId="0" fontId="20" fillId="17" borderId="118" xfId="33" applyFont="1" applyFill="1" applyBorder="1" applyAlignment="1">
      <alignment horizontal="center"/>
      <protection/>
    </xf>
    <xf numFmtId="0" fontId="30" fillId="0" borderId="0" xfId="29" applyFont="1" applyAlignment="1">
      <alignment horizontal="left" vertical="center" wrapText="1"/>
      <protection/>
    </xf>
    <xf numFmtId="0" fontId="32" fillId="0" borderId="0" xfId="25" applyFont="1" applyAlignment="1">
      <alignment horizontal="center" vertical="center"/>
      <protection/>
    </xf>
    <xf numFmtId="0" fontId="11" fillId="0" borderId="0" xfId="25" applyFont="1" applyAlignment="1">
      <alignment horizontal="center" vertical="center"/>
      <protection/>
    </xf>
  </cellXfs>
  <cellStyles count="26">
    <cellStyle name="Normal" xfId="0"/>
    <cellStyle name="Percent" xfId="15"/>
    <cellStyle name="Currency" xfId="16"/>
    <cellStyle name="Currency [0]" xfId="17"/>
    <cellStyle name="Comma" xfId="18"/>
    <cellStyle name="Comma [0]" xfId="19"/>
    <cellStyle name="桁区切り" xfId="20"/>
    <cellStyle name="パーセント" xfId="21"/>
    <cellStyle name="標準 3" xfId="22"/>
    <cellStyle name="桁区切り 2" xfId="23"/>
    <cellStyle name="標準 2" xfId="24"/>
    <cellStyle name="標準 2 2" xfId="25"/>
    <cellStyle name="標準 4" xfId="26"/>
    <cellStyle name="標準_アスクル注文履歴" xfId="27"/>
    <cellStyle name="桁区切り 3" xfId="28"/>
    <cellStyle name="標準 5" xfId="29"/>
    <cellStyle name="通貨 2" xfId="30"/>
    <cellStyle name="標準 3 2" xfId="31"/>
    <cellStyle name="桁区切り 3 2" xfId="32"/>
    <cellStyle name="標準 4 2" xfId="33"/>
    <cellStyle name="桁区切り 2 2" xfId="34"/>
    <cellStyle name="パーセント 2" xfId="35"/>
    <cellStyle name="通貨" xfId="36"/>
    <cellStyle name="20% - アクセント 4" xfId="37"/>
    <cellStyle name="標準 2 2 2" xfId="38"/>
    <cellStyle name="桁区切り 2 2 2" xfId="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sv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sv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svg" /><Relationship Id="rId3" Type="http://schemas.openxmlformats.org/officeDocument/2006/relationships/image" Target="../media/image3.png" /><Relationship Id="rId4" Type="http://schemas.openxmlformats.org/officeDocument/2006/relationships/image" Target="../media/image8.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11</xdr:row>
      <xdr:rowOff>38100</xdr:rowOff>
    </xdr:from>
    <xdr:to>
      <xdr:col>14</xdr:col>
      <xdr:colOff>561975</xdr:colOff>
      <xdr:row>16</xdr:row>
      <xdr:rowOff>66675</xdr:rowOff>
    </xdr:to>
    <xdr:sp macro="" textlink="">
      <xdr:nvSpPr>
        <xdr:cNvPr id="2" name="Text Box 1"/>
        <xdr:cNvSpPr txBox="1">
          <a:spLocks noChangeArrowheads="1"/>
        </xdr:cNvSpPr>
      </xdr:nvSpPr>
      <xdr:spPr bwMode="auto">
        <a:xfrm>
          <a:off x="600075" y="4933950"/>
          <a:ext cx="8362950" cy="981075"/>
        </a:xfrm>
        <a:prstGeom prst="rect">
          <a:avLst/>
        </a:prstGeom>
        <a:solidFill>
          <a:srgbClr val="E2F0D9"/>
        </a:solidFill>
        <a:ln w="9525">
          <a:noFill/>
        </a:ln>
      </xdr:spPr>
      <xdr:txBody>
        <a:bodyPr vertOverflow="clip" wrap="square" lIns="36576" tIns="22860" rIns="0" bIns="0" anchor="t" upright="1"/>
        <a:lstStyle/>
        <a:p>
          <a:pPr algn="l" rtl="0">
            <a:lnSpc>
              <a:spcPts val="2100"/>
            </a:lnSpc>
            <a:defRPr sz="1000"/>
          </a:pPr>
          <a:r>
            <a:rPr lang="ja-JP" altLang="en-US" sz="1400" b="0" i="0" u="none" strike="noStrike" baseline="0">
              <a:solidFill>
                <a:srgbClr val="000000"/>
              </a:solidFill>
              <a:latin typeface="+mn-ea"/>
              <a:ea typeface="+mn-ea"/>
            </a:rPr>
            <a:t>問</a:t>
          </a:r>
          <a:r>
            <a:rPr lang="en-US" altLang="ja-JP" sz="1400" b="0" i="0" u="none" strike="noStrike" baseline="0">
              <a:solidFill>
                <a:srgbClr val="000000"/>
              </a:solidFill>
              <a:latin typeface="+mn-ea"/>
              <a:ea typeface="+mn-ea"/>
            </a:rPr>
            <a:t>1</a:t>
          </a:r>
          <a:r>
            <a:rPr lang="ja-JP" altLang="en-US" sz="1400" b="0" i="0" u="none" strike="noStrike" baseline="0">
              <a:solidFill>
                <a:srgbClr val="000000"/>
              </a:solidFill>
              <a:latin typeface="+mn-ea"/>
              <a:ea typeface="+mn-ea"/>
            </a:rPr>
            <a:t>：</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セルB6</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から連番で2時間目～6時間目と表示させましょう。</a:t>
          </a:r>
        </a:p>
        <a:p>
          <a:pPr algn="l" rtl="0">
            <a:lnSpc>
              <a:spcPts val="2100"/>
            </a:lnSpc>
            <a:defRPr sz="1000"/>
          </a:pPr>
          <a:r>
            <a:rPr lang="ja-JP" altLang="en-US" sz="1400" b="0" i="0" u="none" strike="noStrike" baseline="0">
              <a:solidFill>
                <a:srgbClr val="000000"/>
              </a:solidFill>
              <a:latin typeface="+mn-ea"/>
              <a:ea typeface="+mn-ea"/>
            </a:rPr>
            <a:t>問</a:t>
          </a:r>
          <a:r>
            <a:rPr lang="en-US" altLang="ja-JP" sz="1400" b="0" i="0" u="none" strike="noStrike" baseline="0">
              <a:solidFill>
                <a:srgbClr val="000000"/>
              </a:solidFill>
              <a:latin typeface="+mn-ea"/>
              <a:ea typeface="+mn-ea"/>
            </a:rPr>
            <a:t>2</a:t>
          </a:r>
          <a:r>
            <a:rPr lang="ja-JP" altLang="en-US" sz="1400" b="0" i="0" u="none" strike="noStrike" baseline="0">
              <a:solidFill>
                <a:srgbClr val="000000"/>
              </a:solidFill>
              <a:latin typeface="+mn-ea"/>
              <a:ea typeface="+mn-ea"/>
            </a:rPr>
            <a:t>：</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セルC</a:t>
          </a:r>
          <a:r>
            <a:rPr lang="en-US" altLang="ja-JP" sz="1400" b="0" i="0" u="none" strike="noStrike" baseline="0">
              <a:solidFill>
                <a:srgbClr val="000000"/>
              </a:solidFill>
              <a:latin typeface="+mn-ea"/>
              <a:ea typeface="+mn-ea"/>
            </a:rPr>
            <a:t>4】</a:t>
          </a:r>
          <a:r>
            <a:rPr lang="ja-JP" altLang="en-US" sz="1400" b="0" i="0" u="none" strike="noStrike" baseline="0">
              <a:solidFill>
                <a:srgbClr val="000000"/>
              </a:solidFill>
              <a:latin typeface="+mn-ea"/>
              <a:ea typeface="+mn-ea"/>
            </a:rPr>
            <a:t>から</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セル</a:t>
          </a:r>
          <a:r>
            <a:rPr lang="en-US" altLang="ja-JP" sz="1400" b="0" i="0" u="none" strike="noStrike" baseline="0">
              <a:solidFill>
                <a:srgbClr val="000000"/>
              </a:solidFill>
              <a:latin typeface="+mn-ea"/>
              <a:ea typeface="+mn-ea"/>
            </a:rPr>
            <a:t>H</a:t>
          </a:r>
          <a:r>
            <a:rPr lang="ja-JP" altLang="en-US" sz="1400" b="0" i="0" u="none" strike="noStrike" baseline="0">
              <a:solidFill>
                <a:srgbClr val="000000"/>
              </a:solidFill>
              <a:latin typeface="+mn-ea"/>
              <a:ea typeface="+mn-ea"/>
            </a:rPr>
            <a:t>４</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まで曜日を振りましょう。</a:t>
          </a:r>
        </a:p>
        <a:p>
          <a:pPr algn="l" rtl="0">
            <a:lnSpc>
              <a:spcPts val="2000"/>
            </a:lnSpc>
            <a:defRPr sz="1000"/>
          </a:pPr>
          <a:r>
            <a:rPr lang="ja-JP" altLang="en-US" sz="1400" b="0" i="0" u="none" strike="noStrike" baseline="0">
              <a:solidFill>
                <a:srgbClr val="000000"/>
              </a:solidFill>
              <a:latin typeface="+mn-ea"/>
              <a:ea typeface="+mn-ea"/>
            </a:rPr>
            <a:t>問</a:t>
          </a:r>
          <a:r>
            <a:rPr lang="en-US" altLang="ja-JP" sz="1400" b="0" i="0" u="none" strike="noStrike" baseline="0">
              <a:solidFill>
                <a:srgbClr val="000000"/>
              </a:solidFill>
              <a:latin typeface="+mn-ea"/>
              <a:ea typeface="+mn-ea"/>
            </a:rPr>
            <a:t>3</a:t>
          </a:r>
          <a:r>
            <a:rPr lang="ja-JP" altLang="en-US" sz="1400" b="0" i="0" u="none" strike="noStrike" baseline="0">
              <a:solidFill>
                <a:srgbClr val="000000"/>
              </a:solidFill>
              <a:latin typeface="+mn-ea"/>
              <a:ea typeface="+mn-ea"/>
            </a:rPr>
            <a:t>：空いている時間は全て国語の時間です。同時に選択して一度に国語と入力しましょう。</a:t>
          </a:r>
          <a:endParaRPr lang="en-US" altLang="ja-JP" sz="1400" b="0" i="0" u="none" strike="noStrike" baseline="0">
            <a:solidFill>
              <a:srgbClr val="000000"/>
            </a:solidFill>
            <a:latin typeface="+mn-ea"/>
            <a:ea typeface="+mn-ea"/>
          </a:endParaRPr>
        </a:p>
        <a:p>
          <a:pPr algn="l" rtl="0">
            <a:lnSpc>
              <a:spcPts val="2000"/>
            </a:lnSpc>
            <a:defRPr sz="1000"/>
          </a:pPr>
          <a:r>
            <a:rPr lang="ja-JP" altLang="en-US" sz="1400" b="0" i="0" u="none" strike="noStrike" baseline="0">
              <a:solidFill>
                <a:srgbClr val="000000"/>
              </a:solidFill>
              <a:latin typeface="+mn-ea"/>
              <a:ea typeface="+mn-ea"/>
              <a:cs typeface="+mn-cs"/>
            </a:rPr>
            <a:t>問</a:t>
          </a:r>
          <a:r>
            <a:rPr lang="en-US" altLang="ja-JP" sz="1400" b="0" i="0" u="none" strike="noStrike" baseline="0">
              <a:solidFill>
                <a:srgbClr val="000000"/>
              </a:solidFill>
              <a:latin typeface="+mn-ea"/>
              <a:ea typeface="+mn-ea"/>
              <a:cs typeface="+mn-cs"/>
            </a:rPr>
            <a:t>4</a:t>
          </a:r>
          <a:r>
            <a:rPr lang="ja-JP" altLang="en-US" sz="1400" b="0" i="0" u="none" strike="noStrike" baseline="0">
              <a:solidFill>
                <a:srgbClr val="000000"/>
              </a:solidFill>
              <a:latin typeface="+mn-ea"/>
              <a:ea typeface="+mn-ea"/>
              <a:cs typeface="+mn-cs"/>
            </a:rPr>
            <a:t>：</a:t>
          </a:r>
          <a:r>
            <a:rPr lang="en-US" altLang="ja-JP" sz="1400" b="0" i="0" u="none" strike="noStrike" baseline="0">
              <a:solidFill>
                <a:srgbClr val="000000"/>
              </a:solidFill>
              <a:latin typeface="+mn-ea"/>
              <a:ea typeface="+mn-ea"/>
              <a:cs typeface="+mn-cs"/>
            </a:rPr>
            <a:t>【</a:t>
          </a:r>
          <a:r>
            <a:rPr lang="ja-JP" altLang="en-US" sz="1400" b="0" i="0" u="none" strike="noStrike" baseline="0">
              <a:solidFill>
                <a:srgbClr val="000000"/>
              </a:solidFill>
              <a:latin typeface="+mn-ea"/>
              <a:ea typeface="+mn-ea"/>
              <a:cs typeface="+mn-cs"/>
            </a:rPr>
            <a:t>セル</a:t>
          </a:r>
          <a:r>
            <a:rPr lang="en-US" altLang="ja-JP" sz="1400" b="0" i="0" u="none" strike="noStrike" baseline="0">
              <a:solidFill>
                <a:srgbClr val="000000"/>
              </a:solidFill>
              <a:latin typeface="+mn-ea"/>
              <a:ea typeface="+mn-ea"/>
              <a:cs typeface="+mn-cs"/>
            </a:rPr>
            <a:t>C</a:t>
          </a:r>
          <a:r>
            <a:rPr lang="ja-JP" altLang="en-US" sz="1400" b="0" i="0" u="none" strike="noStrike" baseline="0">
              <a:solidFill>
                <a:srgbClr val="000000"/>
              </a:solidFill>
              <a:latin typeface="+mn-ea"/>
              <a:ea typeface="+mn-ea"/>
              <a:cs typeface="+mn-cs"/>
            </a:rPr>
            <a:t>４</a:t>
          </a:r>
          <a:r>
            <a:rPr lang="en-US" altLang="ja-JP" sz="1400" b="0" i="0" u="none" strike="noStrike" baseline="0">
              <a:solidFill>
                <a:srgbClr val="000000"/>
              </a:solidFill>
              <a:latin typeface="+mn-ea"/>
              <a:ea typeface="+mn-ea"/>
              <a:cs typeface="+mn-cs"/>
            </a:rPr>
            <a:t>】</a:t>
          </a:r>
          <a:r>
            <a:rPr lang="ja-JP" altLang="en-US" sz="1400" b="0" i="0" u="none" strike="noStrike" baseline="0">
              <a:solidFill>
                <a:srgbClr val="000000"/>
              </a:solidFill>
              <a:latin typeface="+mn-ea"/>
              <a:ea typeface="+mn-ea"/>
              <a:cs typeface="+mn-cs"/>
            </a:rPr>
            <a:t>から</a:t>
          </a:r>
          <a:r>
            <a:rPr lang="en-US" altLang="ja-JP" sz="1400" b="0" i="0" u="none" strike="noStrike" baseline="0">
              <a:solidFill>
                <a:srgbClr val="000000"/>
              </a:solidFill>
              <a:latin typeface="+mn-ea"/>
              <a:ea typeface="+mn-ea"/>
              <a:cs typeface="+mn-cs"/>
            </a:rPr>
            <a:t>【</a:t>
          </a:r>
          <a:r>
            <a:rPr lang="ja-JP" altLang="en-US" sz="1400" b="0" i="0" u="none" strike="noStrike" baseline="0">
              <a:solidFill>
                <a:srgbClr val="000000"/>
              </a:solidFill>
              <a:latin typeface="+mn-ea"/>
              <a:ea typeface="+mn-ea"/>
              <a:cs typeface="+mn-cs"/>
            </a:rPr>
            <a:t>セル</a:t>
          </a:r>
          <a:r>
            <a:rPr lang="en-US" altLang="ja-JP" sz="1400" b="0" i="0" u="none" strike="noStrike" baseline="0">
              <a:solidFill>
                <a:srgbClr val="000000"/>
              </a:solidFill>
              <a:latin typeface="+mn-ea"/>
              <a:ea typeface="+mn-ea"/>
              <a:cs typeface="+mn-cs"/>
            </a:rPr>
            <a:t>H4】</a:t>
          </a:r>
          <a:r>
            <a:rPr lang="ja-JP" altLang="en-US" sz="1400" b="0" i="0" u="none" strike="noStrike" baseline="0">
              <a:solidFill>
                <a:srgbClr val="000000"/>
              </a:solidFill>
              <a:latin typeface="+mn-ea"/>
              <a:ea typeface="+mn-ea"/>
              <a:cs typeface="+mn-cs"/>
            </a:rPr>
            <a:t>まで、セルの塗りつぶしにグラデーションを付けましょう。色は任意。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609600</xdr:colOff>
      <xdr:row>0</xdr:row>
      <xdr:rowOff>66675</xdr:rowOff>
    </xdr:from>
    <xdr:to>
      <xdr:col>14</xdr:col>
      <xdr:colOff>180975</xdr:colOff>
      <xdr:row>3</xdr:row>
      <xdr:rowOff>180975</xdr:rowOff>
    </xdr:to>
    <xdr:pic>
      <xdr:nvPicPr>
        <xdr:cNvPr id="3" name="グラフィックス 2" descr="タピオカ ティー"/>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401550" y="66675"/>
          <a:ext cx="790575" cy="762000"/>
        </a:xfrm>
        <a:prstGeom prst="rect">
          <a:avLst/>
        </a:prstGeom>
        <a:ln>
          <a:noFill/>
        </a:ln>
        <a:effectLst>
          <a:outerShdw blurRad="50800" dist="38100" algn="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190500</xdr:rowOff>
    </xdr:from>
    <xdr:to>
      <xdr:col>6</xdr:col>
      <xdr:colOff>66675</xdr:colOff>
      <xdr:row>2</xdr:row>
      <xdr:rowOff>95250</xdr:rowOff>
    </xdr:to>
    <xdr:sp macro="" textlink="">
      <xdr:nvSpPr>
        <xdr:cNvPr id="2" name="WordArt 1"/>
        <xdr:cNvSpPr>
          <a:spLocks noChangeArrowheads="1" noChangeShapeType="1" noTextEdit="1"/>
        </xdr:cNvSpPr>
      </xdr:nvSpPr>
      <xdr:spPr bwMode="auto">
        <a:xfrm>
          <a:off x="409575" y="190500"/>
          <a:ext cx="3657600" cy="285750"/>
        </a:xfrm>
        <a:prstGeom prst="rect">
          <a:avLst/>
        </a:prstGeom>
        <a:ln>
          <a:noFill/>
        </a:ln>
      </xdr:spPr>
      <xdr:txBody>
        <a:bodyPr wrap="none" fromWordArt="1">
          <a:prstTxWarp prst="textPlain">
            <a:avLst>
              <a:gd name="adj" fmla="val 50000"/>
            </a:avLst>
          </a:prstTxWarp>
        </a:bodyPr>
        <a:lstStyle/>
        <a:p>
          <a:pPr algn="ctr" rtl="0">
            <a:buNone/>
          </a:pPr>
          <a:r>
            <a:rPr lang="ja-JP" altLang="en-US" sz="3600" i="0" kern="10" spc="0">
              <a:ln w="9525">
                <a:solidFill>
                  <a:schemeClr val="accent5">
                    <a:lumMod val="75000"/>
                  </a:schemeClr>
                </a:solidFill>
                <a:round/>
                <a:headEnd/>
                <a:tailEnd/>
              </a:ln>
              <a:solidFill>
                <a:schemeClr val="accent5"/>
              </a:solidFill>
              <a:effectLst>
                <a:outerShdw blurRad="50800" dist="38100" dir="18900000" algn="bl" rotWithShape="0">
                  <a:prstClr val="black">
                    <a:alpha val="40000"/>
                  </a:prstClr>
                </a:outerShdw>
              </a:effectLst>
              <a:latin typeface="+mn-ea"/>
              <a:ea typeface="+mn-ea"/>
            </a:rPr>
            <a:t>部門別売上実績（</a:t>
          </a:r>
          <a:r>
            <a:rPr lang="en-US" altLang="ja-JP" sz="3600" i="0" kern="10" spc="0">
              <a:ln w="9525">
                <a:solidFill>
                  <a:schemeClr val="accent5">
                    <a:lumMod val="75000"/>
                  </a:schemeClr>
                </a:solidFill>
                <a:round/>
                <a:headEnd/>
                <a:tailEnd/>
              </a:ln>
              <a:solidFill>
                <a:schemeClr val="accent5"/>
              </a:solidFill>
              <a:effectLst>
                <a:outerShdw blurRad="50800" dist="38100" dir="18900000" algn="bl" rotWithShape="0">
                  <a:prstClr val="black">
                    <a:alpha val="40000"/>
                  </a:prstClr>
                </a:outerShdw>
              </a:effectLst>
              <a:latin typeface="+mn-ea"/>
              <a:ea typeface="+mn-ea"/>
            </a:rPr>
            <a:t>4</a:t>
          </a:r>
          <a:r>
            <a:rPr lang="ja-JP" altLang="en-US" sz="3600" i="0" kern="10" spc="0">
              <a:ln w="9525">
                <a:solidFill>
                  <a:schemeClr val="accent5">
                    <a:lumMod val="75000"/>
                  </a:schemeClr>
                </a:solidFill>
                <a:round/>
                <a:headEnd/>
                <a:tailEnd/>
              </a:ln>
              <a:solidFill>
                <a:schemeClr val="accent5"/>
              </a:solidFill>
              <a:effectLst>
                <a:outerShdw blurRad="50800" dist="38100" dir="18900000" algn="bl" rotWithShape="0">
                  <a:prstClr val="black">
                    <a:alpha val="40000"/>
                  </a:prstClr>
                </a:outerShdw>
              </a:effectLst>
              <a:latin typeface="+mn-ea"/>
              <a:ea typeface="+mn-ea"/>
            </a:rPr>
            <a:t>月～</a:t>
          </a:r>
          <a:r>
            <a:rPr lang="en-US" altLang="ja-JP" sz="3600" i="0" kern="10" spc="0">
              <a:ln w="9525">
                <a:solidFill>
                  <a:schemeClr val="accent5">
                    <a:lumMod val="75000"/>
                  </a:schemeClr>
                </a:solidFill>
                <a:round/>
                <a:headEnd/>
                <a:tailEnd/>
              </a:ln>
              <a:solidFill>
                <a:schemeClr val="accent5"/>
              </a:solidFill>
              <a:effectLst>
                <a:outerShdw blurRad="50800" dist="38100" dir="18900000" algn="bl" rotWithShape="0">
                  <a:prstClr val="black">
                    <a:alpha val="40000"/>
                  </a:prstClr>
                </a:outerShdw>
              </a:effectLst>
              <a:latin typeface="+mn-ea"/>
              <a:ea typeface="+mn-ea"/>
            </a:rPr>
            <a:t>6</a:t>
          </a:r>
          <a:r>
            <a:rPr lang="ja-JP" altLang="en-US" sz="3600" i="0" kern="10" spc="0">
              <a:ln w="9525">
                <a:solidFill>
                  <a:schemeClr val="accent5">
                    <a:lumMod val="75000"/>
                  </a:schemeClr>
                </a:solidFill>
                <a:round/>
                <a:headEnd/>
                <a:tailEnd/>
              </a:ln>
              <a:solidFill>
                <a:schemeClr val="accent5"/>
              </a:solidFill>
              <a:effectLst>
                <a:outerShdw blurRad="50800" dist="38100" dir="18900000" algn="bl" rotWithShape="0">
                  <a:prstClr val="black">
                    <a:alpha val="40000"/>
                  </a:prstClr>
                </a:outerShdw>
              </a:effectLst>
              <a:latin typeface="+mn-ea"/>
              <a:ea typeface="+mn-ea"/>
            </a:rPr>
            <a:t>月）</a:t>
          </a:r>
        </a:p>
      </xdr:txBody>
    </xdr:sp>
    <xdr:clientData/>
  </xdr:twoCellAnchor>
  <xdr:twoCellAnchor>
    <xdr:from>
      <xdr:col>2</xdr:col>
      <xdr:colOff>152400</xdr:colOff>
      <xdr:row>35</xdr:row>
      <xdr:rowOff>133350</xdr:rowOff>
    </xdr:from>
    <xdr:to>
      <xdr:col>9</xdr:col>
      <xdr:colOff>171450</xdr:colOff>
      <xdr:row>39</xdr:row>
      <xdr:rowOff>114300</xdr:rowOff>
    </xdr:to>
    <xdr:sp macro="" textlink="">
      <xdr:nvSpPr>
        <xdr:cNvPr id="3" name="Text Box 4"/>
        <xdr:cNvSpPr txBox="1">
          <a:spLocks noChangeArrowheads="1"/>
        </xdr:cNvSpPr>
      </xdr:nvSpPr>
      <xdr:spPr bwMode="auto">
        <a:xfrm>
          <a:off x="1409700" y="6800850"/>
          <a:ext cx="4819650" cy="742950"/>
        </a:xfrm>
        <a:prstGeom prst="rect">
          <a:avLst/>
        </a:prstGeom>
        <a:solidFill>
          <a:srgbClr val="CCFFCC"/>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mn-ea"/>
              <a:ea typeface="+mn-ea"/>
            </a:rPr>
            <a:t>問①：それぞれの計・総合計</a:t>
          </a:r>
          <a:endParaRPr lang="en-US" altLang="ja-JP" sz="1400" b="0" i="0" u="none" strike="noStrike" baseline="0">
            <a:solidFill>
              <a:srgbClr val="000000"/>
            </a:solidFill>
            <a:latin typeface="+mn-ea"/>
            <a:ea typeface="+mn-ea"/>
          </a:endParaRPr>
        </a:p>
        <a:p>
          <a:pPr algn="l" rtl="0">
            <a:defRPr sz="1000"/>
          </a:pPr>
          <a:r>
            <a:rPr lang="ja-JP" altLang="en-US" sz="1400" b="0" i="0" u="none" strike="noStrike" baseline="0">
              <a:solidFill>
                <a:srgbClr val="000000"/>
              </a:solidFill>
              <a:latin typeface="+mn-ea"/>
              <a:ea typeface="+mn-ea"/>
            </a:rPr>
            <a:t>を求めましょう。オートフィルを使用しましょう。</a:t>
          </a:r>
          <a:endParaRPr lang="en-US" altLang="ja-JP" sz="1400" b="0" i="0" u="none" strike="noStrike" baseline="0">
            <a:solidFill>
              <a:srgbClr val="000000"/>
            </a:solidFill>
            <a:latin typeface="+mn-ea"/>
            <a:ea typeface="+mn-ea"/>
          </a:endParaRPr>
        </a:p>
        <a:p>
          <a:pPr algn="l" rtl="0">
            <a:defRPr sz="1000"/>
          </a:pPr>
          <a:endParaRPr lang="ja-JP" altLang="en-US" sz="800">
            <a:latin typeface="+mn-ea"/>
            <a:ea typeface="+mn-ea"/>
          </a:endParaRPr>
        </a:p>
      </xdr:txBody>
    </xdr:sp>
    <xdr:clientData/>
  </xdr:twoCellAnchor>
  <xdr:twoCellAnchor>
    <xdr:from>
      <xdr:col>2</xdr:col>
      <xdr:colOff>142875</xdr:colOff>
      <xdr:row>40</xdr:row>
      <xdr:rowOff>85725</xdr:rowOff>
    </xdr:from>
    <xdr:to>
      <xdr:col>9</xdr:col>
      <xdr:colOff>161925</xdr:colOff>
      <xdr:row>44</xdr:row>
      <xdr:rowOff>28575</xdr:rowOff>
    </xdr:to>
    <xdr:sp macro="" textlink="">
      <xdr:nvSpPr>
        <xdr:cNvPr id="4" name="Text Box 4"/>
        <xdr:cNvSpPr txBox="1">
          <a:spLocks noChangeArrowheads="1"/>
        </xdr:cNvSpPr>
      </xdr:nvSpPr>
      <xdr:spPr bwMode="auto">
        <a:xfrm>
          <a:off x="1400175" y="7705725"/>
          <a:ext cx="4819650" cy="704850"/>
        </a:xfrm>
        <a:prstGeom prst="rect">
          <a:avLst/>
        </a:prstGeom>
        <a:solidFill>
          <a:srgbClr val="CCFFCC"/>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2860" rIns="0" bIns="0" anchor="t" upright="1"/>
        <a:lstStyle/>
        <a:p>
          <a:pPr algn="l" rtl="0">
            <a:lnSpc>
              <a:spcPts val="2000"/>
            </a:lnSpc>
            <a:defRPr sz="1000"/>
          </a:pPr>
          <a:r>
            <a:rPr lang="ja-JP" altLang="en-US" sz="1400" b="0" i="0" u="none" strike="noStrike" baseline="0">
              <a:solidFill>
                <a:srgbClr val="000000"/>
              </a:solidFill>
              <a:latin typeface="+mn-ea"/>
              <a:ea typeface="+mn-ea"/>
            </a:rPr>
            <a:t>問②：オートフィルはコピーでもありますが、なぜセル</a:t>
          </a:r>
          <a:r>
            <a:rPr lang="en-US" altLang="ja-JP" sz="1400" b="0" i="0" u="none" strike="noStrike" baseline="0">
              <a:solidFill>
                <a:srgbClr val="000000"/>
              </a:solidFill>
              <a:latin typeface="+mn-ea"/>
              <a:ea typeface="+mn-ea"/>
            </a:rPr>
            <a:t>C10</a:t>
          </a:r>
          <a:r>
            <a:rPr lang="ja-JP" altLang="en-US" sz="1400" b="0" i="0" u="none" strike="noStrike" baseline="0">
              <a:solidFill>
                <a:srgbClr val="000000"/>
              </a:solidFill>
              <a:latin typeface="+mn-ea"/>
              <a:ea typeface="+mn-ea"/>
            </a:rPr>
            <a:t>の式がセル</a:t>
          </a:r>
          <a:r>
            <a:rPr lang="en-US" altLang="ja-JP" sz="1400" b="0" i="0" u="none" strike="noStrike" baseline="0">
              <a:solidFill>
                <a:srgbClr val="000000"/>
              </a:solidFill>
              <a:latin typeface="+mn-ea"/>
              <a:ea typeface="+mn-ea"/>
            </a:rPr>
            <a:t>D10</a:t>
          </a:r>
          <a:r>
            <a:rPr lang="ja-JP" altLang="en-US" sz="1400" b="0" i="0" u="none" strike="noStrike" baseline="0">
              <a:solidFill>
                <a:srgbClr val="000000"/>
              </a:solidFill>
              <a:latin typeface="+mn-ea"/>
              <a:ea typeface="+mn-ea"/>
            </a:rPr>
            <a:t>にコピーをしてもセル</a:t>
          </a:r>
          <a:r>
            <a:rPr lang="en-US" altLang="ja-JP" sz="1400" b="0" i="0" u="none" strike="noStrike" baseline="0">
              <a:solidFill>
                <a:srgbClr val="000000"/>
              </a:solidFill>
              <a:latin typeface="+mn-ea"/>
              <a:ea typeface="+mn-ea"/>
            </a:rPr>
            <a:t>C10</a:t>
          </a:r>
          <a:r>
            <a:rPr lang="ja-JP" altLang="en-US" sz="1400" b="0" i="0" u="none" strike="noStrike" baseline="0">
              <a:solidFill>
                <a:srgbClr val="000000"/>
              </a:solidFill>
              <a:latin typeface="+mn-ea"/>
              <a:ea typeface="+mn-ea"/>
            </a:rPr>
            <a:t>とは違うのでしょうか。説明出来る様にしましょう。</a:t>
          </a:r>
          <a:endParaRPr lang="ja-JP" altLang="en-US" sz="800">
            <a:latin typeface="+mn-ea"/>
            <a:ea typeface="+mn-ea"/>
          </a:endParaRPr>
        </a:p>
      </xdr:txBody>
    </xdr:sp>
    <xdr:clientData/>
  </xdr:twoCellAnchor>
  <xdr:twoCellAnchor editAs="oneCell">
    <xdr:from>
      <xdr:col>10</xdr:col>
      <xdr:colOff>685800</xdr:colOff>
      <xdr:row>0</xdr:row>
      <xdr:rowOff>66675</xdr:rowOff>
    </xdr:from>
    <xdr:to>
      <xdr:col>12</xdr:col>
      <xdr:colOff>0</xdr:colOff>
      <xdr:row>4</xdr:row>
      <xdr:rowOff>28575</xdr:rowOff>
    </xdr:to>
    <xdr:pic>
      <xdr:nvPicPr>
        <xdr:cNvPr id="6" name="グラフィックス 5" descr="横棒グラフ (RTL)"/>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7429500" y="66675"/>
          <a:ext cx="762000" cy="723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xdr:row>
      <xdr:rowOff>76200</xdr:rowOff>
    </xdr:from>
    <xdr:to>
      <xdr:col>7</xdr:col>
      <xdr:colOff>428625</xdr:colOff>
      <xdr:row>3</xdr:row>
      <xdr:rowOff>38100</xdr:rowOff>
    </xdr:to>
    <xdr:sp macro="" textlink="">
      <xdr:nvSpPr>
        <xdr:cNvPr id="2" name="WordArt 3"/>
        <xdr:cNvSpPr>
          <a:spLocks noChangeArrowheads="1" noChangeShapeType="1" noTextEdit="1"/>
        </xdr:cNvSpPr>
      </xdr:nvSpPr>
      <xdr:spPr bwMode="auto">
        <a:xfrm>
          <a:off x="1295400" y="266700"/>
          <a:ext cx="5133975" cy="342900"/>
        </a:xfrm>
        <a:prstGeom prst="rect">
          <a:avLst/>
        </a:prstGeom>
        <a:ln>
          <a:noFill/>
        </a:ln>
      </xdr:spPr>
      <xdr:txBody>
        <a:bodyPr wrap="none" fromWordArt="1">
          <a:prstTxWarp prst="textPlain">
            <a:avLst>
              <a:gd name="adj" fmla="val 50000"/>
            </a:avLst>
          </a:prstTxWarp>
        </a:bodyPr>
        <a:lstStyle/>
        <a:p>
          <a:pPr algn="ctr" rtl="0"/>
          <a:r>
            <a:rPr lang="ja-JP" altLang="en-US" sz="2000" b="0" kern="10" cap="none" spc="0">
              <a:ln w="0"/>
              <a:solidFill>
                <a:schemeClr val="tx1"/>
              </a:solidFill>
              <a:effectLst>
                <a:outerShdw blurRad="38100" dist="19050" dir="2700000" algn="tl" rotWithShape="0">
                  <a:schemeClr val="dk1">
                    <a:alpha val="40000"/>
                  </a:schemeClr>
                </a:outerShdw>
              </a:effectLst>
              <a:latin typeface="游ゴシック Medium" panose="020B0500000000000000" pitchFamily="50" charset="-128"/>
              <a:ea typeface="游ゴシック Medium" panose="020B0500000000000000" pitchFamily="50" charset="-128"/>
            </a:rPr>
            <a:t>いなわくの会　会員名簿</a:t>
          </a:r>
        </a:p>
      </xdr:txBody>
    </xdr:sp>
    <xdr:clientData/>
  </xdr:twoCellAnchor>
  <xdr:twoCellAnchor editAs="oneCell">
    <xdr:from>
      <xdr:col>7</xdr:col>
      <xdr:colOff>800100</xdr:colOff>
      <xdr:row>0</xdr:row>
      <xdr:rowOff>76200</xdr:rowOff>
    </xdr:from>
    <xdr:to>
      <xdr:col>8</xdr:col>
      <xdr:colOff>38100</xdr:colOff>
      <xdr:row>4</xdr:row>
      <xdr:rowOff>38100</xdr:rowOff>
    </xdr:to>
    <xdr:pic>
      <xdr:nvPicPr>
        <xdr:cNvPr id="4" name="グラフィックス 3" descr="一切れのケーキ"/>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6800850" y="76200"/>
          <a:ext cx="704850" cy="723900"/>
        </a:xfrm>
        <a:prstGeom prst="rect">
          <a:avLst/>
        </a:prstGeom>
        <a:ln>
          <a:noFill/>
        </a:ln>
        <a:effectLst>
          <a:outerShdw blurRad="50800" dist="38100" algn="l" rotWithShape="0">
            <a:prstClr val="black">
              <a:alpha val="40000"/>
            </a:prstClr>
          </a:outerShdw>
        </a:effectLst>
      </xdr:spPr>
    </xdr:pic>
    <xdr:clientData/>
  </xdr:twoCellAnchor>
  <xdr:twoCellAnchor editAs="oneCell">
    <xdr:from>
      <xdr:col>0</xdr:col>
      <xdr:colOff>304800</xdr:colOff>
      <xdr:row>0</xdr:row>
      <xdr:rowOff>0</xdr:rowOff>
    </xdr:from>
    <xdr:to>
      <xdr:col>2</xdr:col>
      <xdr:colOff>228600</xdr:colOff>
      <xdr:row>4</xdr:row>
      <xdr:rowOff>0</xdr:rowOff>
    </xdr:to>
    <xdr:pic>
      <xdr:nvPicPr>
        <xdr:cNvPr id="6" name="グラフィックス 5" descr="コーヒー"/>
        <xdr:cNvPicPr preferRelativeResize="1">
          <a:picLocks noChangeAspect="1"/>
        </xdr:cNvPicPr>
      </xdr:nvPicPr>
      <xdr:blipFill>
        <a:blip r:embed="rId3">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304800" y="0"/>
          <a:ext cx="790575" cy="762000"/>
        </a:xfrm>
        <a:prstGeom prst="rect">
          <a:avLst/>
        </a:prstGeom>
        <a:ln>
          <a:noFill/>
        </a:ln>
        <a:effectLst>
          <a:outerShdw blurRad="50800" dist="38100" algn="l"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2</xdr:row>
      <xdr:rowOff>209550</xdr:rowOff>
    </xdr:from>
    <xdr:to>
      <xdr:col>12</xdr:col>
      <xdr:colOff>152400</xdr:colOff>
      <xdr:row>8</xdr:row>
      <xdr:rowOff>228600</xdr:rowOff>
    </xdr:to>
    <xdr:sp macro="" textlink="">
      <xdr:nvSpPr>
        <xdr:cNvPr id="2" name="テキスト ボックス 1"/>
        <xdr:cNvSpPr txBox="1"/>
      </xdr:nvSpPr>
      <xdr:spPr>
        <a:xfrm>
          <a:off x="5010150" y="742950"/>
          <a:ext cx="3152775" cy="15049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nSpc>
              <a:spcPts val="1900"/>
            </a:lnSpc>
          </a:pPr>
          <a:r>
            <a:rPr kumimoji="1" lang="ja-JP" altLang="en-US" sz="1100">
              <a:latin typeface="メイリオ" pitchFamily="50" charset="-128"/>
              <a:ea typeface="メイリオ" pitchFamily="50" charset="-128"/>
              <a:cs typeface="メイリオ" pitchFamily="50" charset="-128"/>
            </a:rPr>
            <a:t>問題：評価に対し、「売上実績」が「売上目標」以上だったら、「○」を表示するようにしましょう。</a:t>
          </a:r>
          <a:endParaRPr kumimoji="1" lang="en-US" altLang="ja-JP" sz="1100">
            <a:latin typeface="メイリオ" pitchFamily="50" charset="-128"/>
            <a:ea typeface="メイリオ" pitchFamily="50" charset="-128"/>
            <a:cs typeface="メイリオ" pitchFamily="50" charset="-128"/>
          </a:endParaRPr>
        </a:p>
        <a:p>
          <a:pPr>
            <a:lnSpc>
              <a:spcPts val="1800"/>
            </a:lnSpc>
          </a:pPr>
          <a:r>
            <a:rPr kumimoji="1" lang="ja-JP" altLang="en-US" sz="1100">
              <a:latin typeface="メイリオ" pitchFamily="50" charset="-128"/>
              <a:ea typeface="メイリオ" pitchFamily="50" charset="-128"/>
              <a:cs typeface="メイリオ" pitchFamily="50" charset="-128"/>
            </a:rPr>
            <a:t>それ以外は「</a:t>
          </a:r>
          <a:r>
            <a:rPr kumimoji="1" lang="en-US" altLang="ja-JP" sz="1100">
              <a:latin typeface="メイリオ" pitchFamily="50" charset="-128"/>
              <a:ea typeface="メイリオ" pitchFamily="50" charset="-128"/>
              <a:cs typeface="メイリオ" pitchFamily="50" charset="-128"/>
            </a:rPr>
            <a:t>×</a:t>
          </a:r>
          <a:r>
            <a:rPr kumimoji="1" lang="ja-JP" altLang="en-US" sz="1100">
              <a:latin typeface="メイリオ" pitchFamily="50" charset="-128"/>
              <a:ea typeface="メイリオ" pitchFamily="50" charset="-128"/>
              <a:cs typeface="メイリオ" pitchFamily="50" charset="-128"/>
            </a:rPr>
            <a:t>」と表示します。</a:t>
          </a:r>
          <a:endParaRPr kumimoji="1" lang="en-US" altLang="ja-JP" sz="1100">
            <a:latin typeface="メイリオ" pitchFamily="50" charset="-128"/>
            <a:ea typeface="メイリオ" pitchFamily="50" charset="-128"/>
            <a:cs typeface="メイリオ" pitchFamily="50" charset="-128"/>
          </a:endParaRPr>
        </a:p>
        <a:p>
          <a:pPr>
            <a:lnSpc>
              <a:spcPts val="1800"/>
            </a:lnSpc>
          </a:pPr>
          <a:r>
            <a:rPr kumimoji="1" lang="ja-JP" altLang="en-US" sz="1100">
              <a:latin typeface="メイリオ" pitchFamily="50" charset="-128"/>
              <a:ea typeface="メイリオ" pitchFamily="50" charset="-128"/>
              <a:cs typeface="メイリオ" pitchFamily="50" charset="-128"/>
            </a:rPr>
            <a:t>問題：売上実績が上位５位のセルに対し、「明るい赤の背景」の塗りつぶしを設定しましょう。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2</xdr:col>
      <xdr:colOff>1381125</xdr:colOff>
      <xdr:row>21</xdr:row>
      <xdr:rowOff>114300</xdr:rowOff>
    </xdr:to>
    <xdr:sp macro="" textlink="">
      <xdr:nvSpPr>
        <xdr:cNvPr id="2" name="メモ 1"/>
        <xdr:cNvSpPr/>
      </xdr:nvSpPr>
      <xdr:spPr>
        <a:xfrm>
          <a:off x="666750" y="3352800"/>
          <a:ext cx="2457450" cy="876300"/>
        </a:xfrm>
        <a:prstGeom prst="foldedCorner">
          <a:avLst/>
        </a:prstGeom>
        <a:solidFill>
          <a:srgbClr val="FFFFFF"/>
        </a:solidFill>
        <a:ln w="952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300"/>
            </a:lnSpc>
          </a:pPr>
          <a:r>
            <a:rPr kumimoji="1" lang="ja-JP" altLang="en-US" sz="1100">
              <a:solidFill>
                <a:schemeClr val="tx1"/>
              </a:solidFill>
            </a:rPr>
            <a:t>問題：列</a:t>
          </a:r>
          <a:r>
            <a:rPr kumimoji="1" lang="en-US" altLang="ja-JP" sz="1100">
              <a:solidFill>
                <a:schemeClr val="tx1"/>
              </a:solidFill>
            </a:rPr>
            <a:t>C</a:t>
          </a:r>
          <a:r>
            <a:rPr kumimoji="1" lang="ja-JP" altLang="en-US" sz="1100">
              <a:solidFill>
                <a:schemeClr val="tx1"/>
              </a:solidFill>
            </a:rPr>
            <a:t>に対し</a:t>
          </a:r>
          <a:endParaRPr kumimoji="1" lang="en-US" altLang="ja-JP" sz="1100">
            <a:solidFill>
              <a:schemeClr val="tx1"/>
            </a:solidFill>
          </a:endParaRPr>
        </a:p>
        <a:p>
          <a:pPr algn="l">
            <a:lnSpc>
              <a:spcPts val="1300"/>
            </a:lnSpc>
          </a:pP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を株式会社に変えて下さい。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24</xdr:row>
      <xdr:rowOff>0</xdr:rowOff>
    </xdr:from>
    <xdr:to>
      <xdr:col>7</xdr:col>
      <xdr:colOff>666750</xdr:colOff>
      <xdr:row>28</xdr:row>
      <xdr:rowOff>114300</xdr:rowOff>
    </xdr:to>
    <xdr:sp macro="" textlink="">
      <xdr:nvSpPr>
        <xdr:cNvPr id="2" name="メモ 1"/>
        <xdr:cNvSpPr/>
      </xdr:nvSpPr>
      <xdr:spPr>
        <a:xfrm>
          <a:off x="476250" y="4972050"/>
          <a:ext cx="4362450" cy="876300"/>
        </a:xfrm>
        <a:prstGeom prst="foldedCorner">
          <a:avLst/>
        </a:prstGeom>
        <a:solidFill>
          <a:srgbClr val="FFFFFF"/>
        </a:solidFill>
        <a:ln w="952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lnSpc>
              <a:spcPts val="1300"/>
            </a:lnSpc>
          </a:pPr>
          <a:r>
            <a:rPr kumimoji="1" lang="ja-JP" altLang="en-US" sz="1100">
              <a:solidFill>
                <a:schemeClr val="tx1"/>
              </a:solidFill>
            </a:rPr>
            <a:t>問題：レッスン料・金額・入会期間を入れて下さい。レッスン料は右の表から参照させましょう。</a:t>
          </a:r>
          <a:endParaRPr kumimoji="1" lang="en-US" altLang="ja-JP" sz="1100">
            <a:solidFill>
              <a:schemeClr val="tx1"/>
            </a:solidFill>
          </a:endParaRPr>
        </a:p>
        <a:p>
          <a:pPr algn="l">
            <a:lnSpc>
              <a:spcPts val="1300"/>
            </a:lnSpc>
          </a:pPr>
          <a:r>
            <a:rPr kumimoji="1" lang="ja-JP" altLang="en-US" sz="1100">
              <a:solidFill>
                <a:schemeClr val="tx1"/>
              </a:solidFill>
            </a:rPr>
            <a:t>また、セル</a:t>
          </a:r>
          <a:r>
            <a:rPr kumimoji="1" lang="en-US" altLang="ja-JP" sz="1100">
              <a:solidFill>
                <a:schemeClr val="tx1"/>
              </a:solidFill>
            </a:rPr>
            <a:t>M4</a:t>
          </a:r>
          <a:r>
            <a:rPr kumimoji="1" lang="ja-JP" altLang="en-US" sz="1100">
              <a:solidFill>
                <a:schemeClr val="tx1"/>
              </a:solidFill>
            </a:rPr>
            <a:t>：</a:t>
          </a:r>
          <a:r>
            <a:rPr kumimoji="1" lang="en-US" altLang="ja-JP" sz="1100">
              <a:solidFill>
                <a:schemeClr val="tx1"/>
              </a:solidFill>
            </a:rPr>
            <a:t>M6</a:t>
          </a:r>
          <a:r>
            <a:rPr kumimoji="1" lang="ja-JP" altLang="en-US" sz="1100">
              <a:solidFill>
                <a:schemeClr val="tx1"/>
              </a:solidFill>
            </a:rPr>
            <a:t>にも合計金額を入れてください。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15</xdr:row>
      <xdr:rowOff>152400</xdr:rowOff>
    </xdr:from>
    <xdr:to>
      <xdr:col>18</xdr:col>
      <xdr:colOff>95250</xdr:colOff>
      <xdr:row>24</xdr:row>
      <xdr:rowOff>0</xdr:rowOff>
    </xdr:to>
    <xdr:sp macro="" textlink="">
      <xdr:nvSpPr>
        <xdr:cNvPr id="2" name="Text Box 3"/>
        <xdr:cNvSpPr txBox="1">
          <a:spLocks noChangeArrowheads="1"/>
        </xdr:cNvSpPr>
      </xdr:nvSpPr>
      <xdr:spPr bwMode="auto">
        <a:xfrm>
          <a:off x="8401050" y="3429000"/>
          <a:ext cx="5705475" cy="1733550"/>
        </a:xfrm>
        <a:prstGeom prst="rect">
          <a:avLst/>
        </a:prstGeom>
        <a:solidFill>
          <a:srgbClr val="FFCC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2860" rIns="0" bIns="0" anchor="t" upright="1"/>
        <a:lstStyle/>
        <a:p>
          <a:pPr algn="l" rtl="0">
            <a:lnSpc>
              <a:spcPts val="2100"/>
            </a:lnSpc>
            <a:defRPr sz="1000"/>
          </a:pPr>
          <a:r>
            <a:rPr lang="ja-JP" altLang="en-US" sz="1800" b="0" i="0" u="none" strike="noStrike" baseline="0">
              <a:solidFill>
                <a:srgbClr val="000000"/>
              </a:solidFill>
              <a:latin typeface="ＭＳ Ｐゴシック"/>
              <a:ea typeface="ＭＳ Ｐゴシック"/>
            </a:rPr>
            <a:t>問：社員住所録にあるデータをユーザー設定で登録して</a:t>
          </a:r>
          <a:endParaRPr lang="en-US" altLang="ja-JP" sz="18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パソコンからいつでもエクセル使用時に名前が入れられるようにしてください。登録が済んだら</a:t>
          </a:r>
          <a:r>
            <a:rPr lang="ja-JP" altLang="en-US" sz="1800" b="1" i="0" u="none" strike="noStrike" baseline="0">
              <a:solidFill>
                <a:schemeClr val="tx2"/>
              </a:solidFill>
              <a:latin typeface="ＭＳ Ｐゴシック"/>
              <a:ea typeface="ＭＳ Ｐゴシック"/>
            </a:rPr>
            <a:t>シート社員名簿②</a:t>
          </a:r>
          <a:r>
            <a:rPr lang="ja-JP" altLang="en-US" sz="1800" b="0" i="0" u="none" strike="noStrike" baseline="0">
              <a:solidFill>
                <a:srgbClr val="000000"/>
              </a:solidFill>
              <a:latin typeface="ＭＳ Ｐゴシック"/>
              <a:ea typeface="ＭＳ Ｐゴシック"/>
            </a:rPr>
            <a:t>にオートフィルして全員の名前を入れて下さい。練習が終わったら削除を必ずしてください。</a:t>
          </a:r>
          <a:endParaRPr lang="ja-JP" altLang="en-US"/>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2806;&#20184;&#12369;&#12495;&#12540;&#12489;&#12487;&#12451;&#12473;&#12463;&#12496;&#12483;&#12463;&#12450;&#12483;&#12503;\&#12381;&#12398;&#20182;&#35611;&#24231;\Excel\&#38306;&#25968;&#12486;&#12463;&#12491;&#12483;&#12463;&#12288;&#12499;&#12472;&#12493;&#12473;&#27963;&#29992;\&#35531;&#27714;&#26360;(&#23455;&#36341;&#9312;&#65289;\&#35531;&#27714;&#26360;(&#23436;&#25104;&#2925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顧客一覧"/>
      <sheetName val="送料一覧"/>
      <sheetName val="商品一覧"/>
    </sheetNames>
    <sheetDataSet>
      <sheetData sheetId="0">
        <row r="2">
          <cell r="A2">
            <v>1001</v>
          </cell>
          <cell r="B2" t="str">
            <v>ナチュラル株式会社</v>
          </cell>
          <cell r="C2" t="str">
            <v>西井　美里</v>
          </cell>
          <cell r="D2" t="str">
            <v>166-XXXX</v>
          </cell>
          <cell r="E2" t="str">
            <v>東京都</v>
          </cell>
          <cell r="F2" t="str">
            <v>杉並区阿佐谷南X-X-X</v>
          </cell>
          <cell r="G2" t="str">
            <v>03-XXXX-XXXX</v>
          </cell>
          <cell r="H2">
            <v>735</v>
          </cell>
          <cell r="I2">
            <v>39365</v>
          </cell>
        </row>
        <row r="3">
          <cell r="A3">
            <v>1002</v>
          </cell>
          <cell r="B3" t="str">
            <v>株式会社クボクッキング</v>
          </cell>
          <cell r="C3" t="str">
            <v>久保　洋子</v>
          </cell>
          <cell r="D3" t="str">
            <v>231-XXXX </v>
          </cell>
          <cell r="E3" t="str">
            <v>神奈川県</v>
          </cell>
          <cell r="F3" t="str">
            <v>横浜市中区X-X-X</v>
          </cell>
          <cell r="G3" t="str">
            <v>045-XXX-XXXX</v>
          </cell>
          <cell r="H3">
            <v>735</v>
          </cell>
          <cell r="I3">
            <v>39365</v>
          </cell>
        </row>
        <row r="4">
          <cell r="A4">
            <v>1003</v>
          </cell>
          <cell r="B4" t="str">
            <v>おおつき販売株式会社</v>
          </cell>
          <cell r="C4" t="str">
            <v>大槻　智夫</v>
          </cell>
          <cell r="D4" t="str">
            <v>910-XXXX</v>
          </cell>
          <cell r="E4" t="str">
            <v>福井県</v>
          </cell>
          <cell r="F4" t="str">
            <v>福井市大手X-X-X　</v>
          </cell>
          <cell r="G4" t="str">
            <v>0776-XX-XXXX</v>
          </cell>
          <cell r="H4">
            <v>840</v>
          </cell>
          <cell r="I4">
            <v>39370</v>
          </cell>
        </row>
        <row r="5">
          <cell r="A5">
            <v>1004</v>
          </cell>
          <cell r="B5" t="str">
            <v>アサヒクッキングスクール</v>
          </cell>
          <cell r="C5" t="str">
            <v>土江　裕子</v>
          </cell>
          <cell r="D5" t="str">
            <v>260-XXXX</v>
          </cell>
          <cell r="E5" t="str">
            <v>千葉県</v>
          </cell>
          <cell r="F5" t="str">
            <v>千葉市中央区旭町X-X-X</v>
          </cell>
          <cell r="G5" t="str">
            <v>043-XXX-XXXX</v>
          </cell>
          <cell r="H5">
            <v>735</v>
          </cell>
          <cell r="I5">
            <v>39370</v>
          </cell>
        </row>
        <row r="6">
          <cell r="A6">
            <v>1005</v>
          </cell>
          <cell r="B6" t="str">
            <v>有限会社ユミ</v>
          </cell>
          <cell r="C6" t="str">
            <v>佐々木　由美</v>
          </cell>
          <cell r="D6" t="str">
            <v>760-XXXX</v>
          </cell>
          <cell r="E6" t="str">
            <v>香川県</v>
          </cell>
          <cell r="F6" t="str">
            <v>高松市紺屋町X-X-X</v>
          </cell>
          <cell r="G6" t="str">
            <v>087-XXX-XXXX</v>
          </cell>
          <cell r="H6">
            <v>840</v>
          </cell>
          <cell r="I6">
            <v>39371</v>
          </cell>
        </row>
        <row r="7">
          <cell r="A7">
            <v>1006</v>
          </cell>
          <cell r="B7" t="str">
            <v>株式会社フラッシュ</v>
          </cell>
          <cell r="C7" t="str">
            <v>大戸　光一</v>
          </cell>
          <cell r="D7" t="str">
            <v>890-XXXX</v>
          </cell>
          <cell r="E7" t="str">
            <v>鹿児島県</v>
          </cell>
          <cell r="F7" t="str">
            <v>鹿児島市荒田X-X</v>
          </cell>
          <cell r="G7" t="str">
            <v>099-XXX-XXXX</v>
          </cell>
          <cell r="H7">
            <v>1050</v>
          </cell>
          <cell r="I7">
            <v>39372</v>
          </cell>
        </row>
        <row r="8">
          <cell r="A8">
            <v>1007</v>
          </cell>
          <cell r="B8" t="str">
            <v>マーメイドキッチン株式会社</v>
          </cell>
          <cell r="C8" t="str">
            <v>沢村　舞</v>
          </cell>
          <cell r="D8" t="str">
            <v>105-XXXX</v>
          </cell>
          <cell r="E8" t="str">
            <v>東京都</v>
          </cell>
          <cell r="F8" t="str">
            <v>港区虎ノ門XX-X-X</v>
          </cell>
          <cell r="G8" t="str">
            <v>03-XXXX-XXXX</v>
          </cell>
          <cell r="H8">
            <v>735</v>
          </cell>
          <cell r="I8">
            <v>39375</v>
          </cell>
        </row>
        <row r="9">
          <cell r="A9">
            <v>1008</v>
          </cell>
          <cell r="B9" t="str">
            <v>岡田雑貨販売株式会社</v>
          </cell>
          <cell r="C9" t="str">
            <v>岡田　喜絵</v>
          </cell>
          <cell r="D9" t="str">
            <v>194-XXXX</v>
          </cell>
          <cell r="E9" t="str">
            <v>東京都</v>
          </cell>
          <cell r="F9" t="str">
            <v>町田市原町田XX-XX-X</v>
          </cell>
          <cell r="G9" t="str">
            <v>042-XXX-XXXX</v>
          </cell>
          <cell r="H9">
            <v>735</v>
          </cell>
          <cell r="I9">
            <v>39376</v>
          </cell>
        </row>
        <row r="10">
          <cell r="A10">
            <v>1009</v>
          </cell>
          <cell r="B10" t="str">
            <v>堀江調理専門学校</v>
          </cell>
          <cell r="C10" t="str">
            <v>堀江　祥子</v>
          </cell>
          <cell r="D10" t="str">
            <v>154-XXXX</v>
          </cell>
          <cell r="E10" t="str">
            <v>東京都</v>
          </cell>
          <cell r="F10" t="str">
            <v>世田谷区豪徳寺X-X-X</v>
          </cell>
          <cell r="G10" t="str">
            <v>03-XXXX-XXXX</v>
          </cell>
          <cell r="H10">
            <v>735</v>
          </cell>
          <cell r="I10">
            <v>39380</v>
          </cell>
        </row>
        <row r="11">
          <cell r="A11">
            <v>1010</v>
          </cell>
          <cell r="B11" t="str">
            <v>株式会社エリーゼ</v>
          </cell>
          <cell r="C11" t="str">
            <v>福西　絵里</v>
          </cell>
          <cell r="D11" t="str">
            <v>612-XXXX</v>
          </cell>
          <cell r="E11" t="str">
            <v>京都府</v>
          </cell>
          <cell r="F11" t="str">
            <v>京都市伏見区XX-XX-X</v>
          </cell>
          <cell r="G11" t="str">
            <v>075-XXX-XXXX</v>
          </cell>
          <cell r="H11">
            <v>840</v>
          </cell>
          <cell r="I11">
            <v>39380</v>
          </cell>
        </row>
        <row r="12">
          <cell r="A12">
            <v>1011</v>
          </cell>
          <cell r="B12" t="str">
            <v>株式会社K企画</v>
          </cell>
          <cell r="C12" t="str">
            <v>伊東　恵子</v>
          </cell>
          <cell r="D12" t="str">
            <v>754-XXXX</v>
          </cell>
          <cell r="E12" t="str">
            <v>山口県</v>
          </cell>
          <cell r="F12" t="str">
            <v>吉敷郡小郡町X-X-X</v>
          </cell>
          <cell r="G12" t="str">
            <v>083-XXX-XXXX</v>
          </cell>
          <cell r="H12">
            <v>840</v>
          </cell>
          <cell r="I12">
            <v>39381</v>
          </cell>
        </row>
        <row r="13">
          <cell r="A13">
            <v>1012</v>
          </cell>
          <cell r="B13" t="str">
            <v>真紀料理教室</v>
          </cell>
          <cell r="C13" t="str">
            <v>渡辺　真紀</v>
          </cell>
          <cell r="D13" t="str">
            <v>811-XXXX</v>
          </cell>
          <cell r="E13" t="str">
            <v>福岡県</v>
          </cell>
          <cell r="F13" t="str">
            <v>福岡市東区X-X-X</v>
          </cell>
          <cell r="G13" t="str">
            <v>092-XXX-XXXX</v>
          </cell>
          <cell r="H13">
            <v>1050</v>
          </cell>
          <cell r="I13">
            <v>39383</v>
          </cell>
        </row>
        <row r="14">
          <cell r="A14">
            <v>1013</v>
          </cell>
          <cell r="B14" t="str">
            <v>株式会社さくら販売</v>
          </cell>
          <cell r="C14" t="str">
            <v>原田　孝二</v>
          </cell>
          <cell r="D14" t="str">
            <v>540-XXXX</v>
          </cell>
          <cell r="E14" t="str">
            <v>大阪府</v>
          </cell>
          <cell r="F14" t="str">
            <v>大阪市中央区X-X-X</v>
          </cell>
          <cell r="G14" t="str">
            <v>06-XXXX-XXXX</v>
          </cell>
          <cell r="H14">
            <v>840</v>
          </cell>
          <cell r="I14">
            <v>39388</v>
          </cell>
        </row>
        <row r="15">
          <cell r="A15">
            <v>1014</v>
          </cell>
          <cell r="B15" t="str">
            <v>キッチン雑貨 オレンジ・ホーム</v>
          </cell>
          <cell r="C15" t="str">
            <v>山本　大輔</v>
          </cell>
          <cell r="D15" t="str">
            <v>006-XXXX</v>
          </cell>
          <cell r="E15" t="str">
            <v>北海道</v>
          </cell>
          <cell r="F15" t="str">
            <v>札幌市手稲区XX-XX</v>
          </cell>
          <cell r="G15" t="str">
            <v>011-XXX-XXXX</v>
          </cell>
          <cell r="H15">
            <v>1050</v>
          </cell>
          <cell r="I15">
            <v>39390</v>
          </cell>
        </row>
        <row r="16">
          <cell r="A16">
            <v>1015</v>
          </cell>
          <cell r="B16" t="str">
            <v>パイナップル・カフェ株式会社</v>
          </cell>
          <cell r="C16" t="str">
            <v>本庄　祐子</v>
          </cell>
          <cell r="D16" t="str">
            <v>103-XXXX </v>
          </cell>
          <cell r="E16" t="str">
            <v>東京都</v>
          </cell>
          <cell r="F16" t="str">
            <v>中央区日本橋X-X-X　</v>
          </cell>
          <cell r="G16" t="str">
            <v>03-XXXX-XXXX</v>
          </cell>
          <cell r="H16">
            <v>735</v>
          </cell>
          <cell r="I16">
            <v>39390</v>
          </cell>
        </row>
      </sheetData>
      <sheetData sheetId="1">
        <row r="2">
          <cell r="A2" t="str">
            <v>北海道</v>
          </cell>
          <cell r="B2">
            <v>1050</v>
          </cell>
        </row>
        <row r="3">
          <cell r="A3" t="str">
            <v>青森県</v>
          </cell>
          <cell r="B3">
            <v>840</v>
          </cell>
        </row>
        <row r="4">
          <cell r="A4" t="str">
            <v>岩手県</v>
          </cell>
          <cell r="B4">
            <v>840</v>
          </cell>
        </row>
        <row r="5">
          <cell r="A5" t="str">
            <v>秋田県</v>
          </cell>
          <cell r="B5">
            <v>840</v>
          </cell>
        </row>
        <row r="6">
          <cell r="A6" t="str">
            <v>山形県</v>
          </cell>
          <cell r="B6">
            <v>840</v>
          </cell>
        </row>
        <row r="7">
          <cell r="A7" t="str">
            <v>宮城県</v>
          </cell>
          <cell r="B7">
            <v>840</v>
          </cell>
        </row>
        <row r="8">
          <cell r="A8" t="str">
            <v>福島県</v>
          </cell>
          <cell r="B8">
            <v>840</v>
          </cell>
        </row>
        <row r="9">
          <cell r="A9" t="str">
            <v>茨城県</v>
          </cell>
          <cell r="B9">
            <v>735</v>
          </cell>
        </row>
        <row r="10">
          <cell r="A10" t="str">
            <v>栃木県</v>
          </cell>
          <cell r="B10">
            <v>735</v>
          </cell>
        </row>
        <row r="11">
          <cell r="A11" t="str">
            <v>群馬県</v>
          </cell>
          <cell r="B11">
            <v>735</v>
          </cell>
        </row>
        <row r="12">
          <cell r="A12" t="str">
            <v>埼玉県</v>
          </cell>
          <cell r="B12">
            <v>735</v>
          </cell>
        </row>
        <row r="13">
          <cell r="A13" t="str">
            <v>東京都</v>
          </cell>
          <cell r="B13">
            <v>735</v>
          </cell>
        </row>
        <row r="14">
          <cell r="A14" t="str">
            <v>千葉県</v>
          </cell>
          <cell r="B14">
            <v>735</v>
          </cell>
        </row>
        <row r="15">
          <cell r="A15" t="str">
            <v>神奈川県</v>
          </cell>
          <cell r="B15">
            <v>735</v>
          </cell>
        </row>
        <row r="16">
          <cell r="A16" t="str">
            <v>山梨県</v>
          </cell>
          <cell r="B16">
            <v>735</v>
          </cell>
        </row>
        <row r="17">
          <cell r="A17" t="str">
            <v>静岡県</v>
          </cell>
          <cell r="B17">
            <v>735</v>
          </cell>
        </row>
        <row r="18">
          <cell r="A18" t="str">
            <v>新潟県</v>
          </cell>
          <cell r="B18">
            <v>840</v>
          </cell>
        </row>
        <row r="19">
          <cell r="A19" t="str">
            <v>長野県</v>
          </cell>
          <cell r="B19">
            <v>840</v>
          </cell>
        </row>
        <row r="20">
          <cell r="A20" t="str">
            <v>富山県</v>
          </cell>
          <cell r="B20">
            <v>840</v>
          </cell>
        </row>
        <row r="21">
          <cell r="A21" t="str">
            <v>石川県</v>
          </cell>
          <cell r="B21">
            <v>840</v>
          </cell>
        </row>
        <row r="22">
          <cell r="A22" t="str">
            <v>福井県</v>
          </cell>
          <cell r="B22">
            <v>840</v>
          </cell>
        </row>
        <row r="23">
          <cell r="A23" t="str">
            <v>愛知県</v>
          </cell>
          <cell r="B23">
            <v>840</v>
          </cell>
        </row>
        <row r="24">
          <cell r="A24" t="str">
            <v>岐阜県</v>
          </cell>
          <cell r="B24">
            <v>840</v>
          </cell>
        </row>
        <row r="25">
          <cell r="A25" t="str">
            <v>三重県</v>
          </cell>
          <cell r="B25">
            <v>840</v>
          </cell>
        </row>
        <row r="26">
          <cell r="A26" t="str">
            <v>京都府</v>
          </cell>
          <cell r="B26">
            <v>840</v>
          </cell>
        </row>
        <row r="27">
          <cell r="A27" t="str">
            <v>滋賀県</v>
          </cell>
          <cell r="B27">
            <v>840</v>
          </cell>
        </row>
        <row r="28">
          <cell r="A28" t="str">
            <v>大阪府</v>
          </cell>
          <cell r="B28">
            <v>840</v>
          </cell>
        </row>
        <row r="29">
          <cell r="A29" t="str">
            <v>兵庫県</v>
          </cell>
          <cell r="B29">
            <v>840</v>
          </cell>
        </row>
        <row r="30">
          <cell r="A30" t="str">
            <v>奈良県</v>
          </cell>
          <cell r="B30">
            <v>840</v>
          </cell>
        </row>
        <row r="31">
          <cell r="A31" t="str">
            <v>和歌山県</v>
          </cell>
          <cell r="B31">
            <v>840</v>
          </cell>
        </row>
        <row r="32">
          <cell r="A32" t="str">
            <v>鳥取県</v>
          </cell>
          <cell r="B32">
            <v>840</v>
          </cell>
        </row>
        <row r="33">
          <cell r="A33" t="str">
            <v>岡山県</v>
          </cell>
          <cell r="B33">
            <v>840</v>
          </cell>
        </row>
        <row r="34">
          <cell r="A34" t="str">
            <v>島根県</v>
          </cell>
          <cell r="B34">
            <v>840</v>
          </cell>
        </row>
        <row r="35">
          <cell r="A35" t="str">
            <v>広島県</v>
          </cell>
          <cell r="B35">
            <v>840</v>
          </cell>
        </row>
        <row r="36">
          <cell r="A36" t="str">
            <v>山口県</v>
          </cell>
          <cell r="B36">
            <v>840</v>
          </cell>
        </row>
        <row r="37">
          <cell r="A37" t="str">
            <v>香川県</v>
          </cell>
          <cell r="B37">
            <v>840</v>
          </cell>
        </row>
        <row r="38">
          <cell r="A38" t="str">
            <v>徳島県</v>
          </cell>
          <cell r="B38">
            <v>840</v>
          </cell>
        </row>
        <row r="39">
          <cell r="A39" t="str">
            <v>愛媛県</v>
          </cell>
          <cell r="B39">
            <v>840</v>
          </cell>
        </row>
        <row r="40">
          <cell r="A40" t="str">
            <v>高知県</v>
          </cell>
          <cell r="B40">
            <v>840</v>
          </cell>
        </row>
        <row r="41">
          <cell r="A41" t="str">
            <v>福岡県</v>
          </cell>
          <cell r="B41">
            <v>1050</v>
          </cell>
        </row>
        <row r="42">
          <cell r="A42" t="str">
            <v>佐賀県</v>
          </cell>
          <cell r="B42">
            <v>1050</v>
          </cell>
        </row>
        <row r="43">
          <cell r="A43" t="str">
            <v>長崎県</v>
          </cell>
          <cell r="B43">
            <v>1050</v>
          </cell>
        </row>
        <row r="44">
          <cell r="A44" t="str">
            <v>大分県</v>
          </cell>
          <cell r="B44">
            <v>1050</v>
          </cell>
        </row>
        <row r="45">
          <cell r="A45" t="str">
            <v>熊本県</v>
          </cell>
          <cell r="B45">
            <v>1050</v>
          </cell>
        </row>
        <row r="46">
          <cell r="A46" t="str">
            <v>宮崎県</v>
          </cell>
          <cell r="B46">
            <v>1050</v>
          </cell>
        </row>
        <row r="47">
          <cell r="A47" t="str">
            <v>鹿児島県</v>
          </cell>
          <cell r="B47">
            <v>1050</v>
          </cell>
        </row>
        <row r="48">
          <cell r="A48" t="str">
            <v>沖縄県</v>
          </cell>
          <cell r="B48">
            <v>1050</v>
          </cell>
        </row>
      </sheetData>
      <sheetData sheetId="2">
        <row r="2">
          <cell r="A2" t="str">
            <v>D-101</v>
          </cell>
          <cell r="B2" t="str">
            <v>フードカッター　キュイジーン</v>
          </cell>
          <cell r="C2" t="str">
            <v>DLC8 容量2.3L</v>
          </cell>
          <cell r="D2">
            <v>48550</v>
          </cell>
          <cell r="E2">
            <v>43700</v>
          </cell>
        </row>
        <row r="3">
          <cell r="A3" t="str">
            <v>D-102</v>
          </cell>
          <cell r="B3" t="str">
            <v>ハンドミキサー　キュイジーン</v>
          </cell>
          <cell r="C3" t="str">
            <v>170W</v>
          </cell>
          <cell r="D3">
            <v>9800</v>
          </cell>
          <cell r="E3">
            <v>8800</v>
          </cell>
        </row>
        <row r="4">
          <cell r="A4" t="str">
            <v>D-103</v>
          </cell>
          <cell r="B4" t="str">
            <v>ミキサー　ダーミックス</v>
          </cell>
          <cell r="C4" t="str">
            <v>110W</v>
          </cell>
          <cell r="D4">
            <v>29800</v>
          </cell>
          <cell r="E4">
            <v>26800</v>
          </cell>
        </row>
        <row r="5">
          <cell r="A5" t="str">
            <v>D-104</v>
          </cell>
          <cell r="B5" t="str">
            <v>トースター　SANNROGI</v>
          </cell>
          <cell r="C5" t="str">
            <v>1000W</v>
          </cell>
          <cell r="D5">
            <v>43000</v>
          </cell>
          <cell r="E5">
            <v>38700</v>
          </cell>
        </row>
        <row r="6">
          <cell r="A6" t="str">
            <v>D-105</v>
          </cell>
          <cell r="B6" t="str">
            <v>アイスクリームメーカー</v>
          </cell>
          <cell r="C6" t="str">
            <v>T360 1.5L</v>
          </cell>
          <cell r="D6">
            <v>19550</v>
          </cell>
          <cell r="E6">
            <v>17600</v>
          </cell>
        </row>
        <row r="7">
          <cell r="A7" t="str">
            <v>I-101</v>
          </cell>
          <cell r="B7" t="str">
            <v>木製まな板</v>
          </cell>
          <cell r="C7" t="str">
            <v>24×38×3cm</v>
          </cell>
          <cell r="D7">
            <v>2500</v>
          </cell>
          <cell r="E7">
            <v>2300</v>
          </cell>
        </row>
        <row r="8">
          <cell r="A8" t="str">
            <v>I-102</v>
          </cell>
          <cell r="B8" t="str">
            <v>プラスチックまな板</v>
          </cell>
          <cell r="C8" t="str">
            <v>大　45×25×1.2cm</v>
          </cell>
          <cell r="D8">
            <v>4000</v>
          </cell>
          <cell r="E8">
            <v>3600</v>
          </cell>
        </row>
        <row r="9">
          <cell r="A9" t="str">
            <v>I-103</v>
          </cell>
          <cell r="B9" t="str">
            <v>プラスチックまな板</v>
          </cell>
          <cell r="C9" t="str">
            <v>小　35×20×1.2</v>
          </cell>
          <cell r="D9">
            <v>3000</v>
          </cell>
          <cell r="E9">
            <v>2700</v>
          </cell>
        </row>
        <row r="10">
          <cell r="A10" t="str">
            <v>I-104</v>
          </cell>
          <cell r="B10" t="str">
            <v>キッチンスケール デリカ</v>
          </cell>
          <cell r="C10" t="str">
            <v>2kg</v>
          </cell>
          <cell r="D10">
            <v>5800</v>
          </cell>
          <cell r="E10">
            <v>5200</v>
          </cell>
        </row>
        <row r="11">
          <cell r="A11" t="str">
            <v>I-105</v>
          </cell>
          <cell r="B11" t="str">
            <v>野菜水切り器</v>
          </cell>
          <cell r="C11" t="str">
            <v>φ23cm</v>
          </cell>
          <cell r="D11">
            <v>2850</v>
          </cell>
          <cell r="E11">
            <v>2600</v>
          </cell>
        </row>
        <row r="12">
          <cell r="A12" t="str">
            <v>I-106</v>
          </cell>
          <cell r="B12" t="str">
            <v>オーブンミット</v>
          </cell>
          <cell r="C12" t="str">
            <v>33cm</v>
          </cell>
          <cell r="D12">
            <v>920</v>
          </cell>
          <cell r="E12">
            <v>800</v>
          </cell>
        </row>
        <row r="13">
          <cell r="A13" t="str">
            <v>I-107</v>
          </cell>
          <cell r="B13" t="str">
            <v>木製ヘラ丸</v>
          </cell>
          <cell r="C13" t="str">
            <v>30cm</v>
          </cell>
          <cell r="D13">
            <v>480</v>
          </cell>
          <cell r="E13">
            <v>400</v>
          </cell>
        </row>
        <row r="14">
          <cell r="A14" t="str">
            <v>I-108</v>
          </cell>
          <cell r="B14" t="str">
            <v>木製ヘラ角</v>
          </cell>
          <cell r="C14" t="str">
            <v>30cm</v>
          </cell>
          <cell r="D14">
            <v>600</v>
          </cell>
          <cell r="E14">
            <v>500</v>
          </cell>
        </row>
        <row r="15">
          <cell r="A15" t="str">
            <v>I-109</v>
          </cell>
          <cell r="B15" t="str">
            <v>耐熱ゴムベラ</v>
          </cell>
          <cell r="C15" t="str">
            <v>25cm</v>
          </cell>
          <cell r="D15">
            <v>520</v>
          </cell>
          <cell r="E15">
            <v>500</v>
          </cell>
        </row>
        <row r="16">
          <cell r="A16" t="str">
            <v>I-110</v>
          </cell>
          <cell r="B16" t="str">
            <v>お玉</v>
          </cell>
          <cell r="C16" t="str">
            <v>中</v>
          </cell>
          <cell r="D16">
            <v>1100</v>
          </cell>
          <cell r="E16">
            <v>1000</v>
          </cell>
        </row>
        <row r="17">
          <cell r="A17" t="str">
            <v>I-111</v>
          </cell>
          <cell r="B17" t="str">
            <v>お玉</v>
          </cell>
          <cell r="C17" t="str">
            <v>小</v>
          </cell>
          <cell r="D17">
            <v>920</v>
          </cell>
          <cell r="E17">
            <v>800</v>
          </cell>
        </row>
        <row r="18">
          <cell r="A18" t="str">
            <v>I-112</v>
          </cell>
          <cell r="B18" t="str">
            <v>フライ返し</v>
          </cell>
          <cell r="D18">
            <v>480</v>
          </cell>
          <cell r="E18">
            <v>400</v>
          </cell>
        </row>
        <row r="19">
          <cell r="A19" t="str">
            <v>I-113</v>
          </cell>
          <cell r="B19" t="str">
            <v>万能こし器</v>
          </cell>
          <cell r="C19" t="str">
            <v>12cm</v>
          </cell>
          <cell r="D19">
            <v>1120</v>
          </cell>
          <cell r="E19">
            <v>1000</v>
          </cell>
        </row>
        <row r="20">
          <cell r="A20" t="str">
            <v>I-114</v>
          </cell>
          <cell r="B20" t="str">
            <v>トング</v>
          </cell>
          <cell r="C20" t="str">
            <v>19cm</v>
          </cell>
          <cell r="D20">
            <v>660</v>
          </cell>
          <cell r="E20">
            <v>600</v>
          </cell>
        </row>
        <row r="21">
          <cell r="A21" t="str">
            <v>N-101</v>
          </cell>
          <cell r="B21" t="str">
            <v>パスタロボスーパー</v>
          </cell>
          <cell r="C21" t="str">
            <v>大　φ23cm　5L</v>
          </cell>
          <cell r="D21">
            <v>28550</v>
          </cell>
          <cell r="E21">
            <v>25700</v>
          </cell>
        </row>
        <row r="22">
          <cell r="A22" t="str">
            <v>N-102</v>
          </cell>
          <cell r="B22" t="str">
            <v>パスタロボスーパー</v>
          </cell>
          <cell r="C22" t="str">
            <v>小　φ18cm　3L</v>
          </cell>
          <cell r="D22">
            <v>23550</v>
          </cell>
          <cell r="E22">
            <v>21200</v>
          </cell>
        </row>
        <row r="23">
          <cell r="A23" t="str">
            <v>N-103</v>
          </cell>
          <cell r="B23" t="str">
            <v>雪平鍋</v>
          </cell>
          <cell r="C23" t="str">
            <v>27cm</v>
          </cell>
          <cell r="D23">
            <v>6500</v>
          </cell>
          <cell r="E23">
            <v>5900</v>
          </cell>
        </row>
        <row r="24">
          <cell r="A24" t="str">
            <v>N-104</v>
          </cell>
          <cell r="B24" t="str">
            <v>雪平鍋</v>
          </cell>
          <cell r="C24" t="str">
            <v>24cm</v>
          </cell>
          <cell r="D24">
            <v>3650</v>
          </cell>
          <cell r="E24">
            <v>3300</v>
          </cell>
        </row>
        <row r="25">
          <cell r="A25" t="str">
            <v>N-105</v>
          </cell>
          <cell r="B25" t="str">
            <v>雪平鍋</v>
          </cell>
          <cell r="C25" t="str">
            <v>18cm</v>
          </cell>
          <cell r="D25">
            <v>2100</v>
          </cell>
          <cell r="E25">
            <v>1900</v>
          </cell>
        </row>
        <row r="26">
          <cell r="A26" t="str">
            <v>N-106</v>
          </cell>
          <cell r="B26" t="str">
            <v>雪平鍋</v>
          </cell>
          <cell r="C26" t="str">
            <v>15cm</v>
          </cell>
          <cell r="D26">
            <v>1750</v>
          </cell>
          <cell r="E26">
            <v>1600</v>
          </cell>
        </row>
        <row r="27">
          <cell r="A27" t="str">
            <v>N-107</v>
          </cell>
          <cell r="B27" t="str">
            <v>フスラー圧力鍋</v>
          </cell>
          <cell r="C27" t="str">
            <v>10L</v>
          </cell>
          <cell r="D27">
            <v>36540</v>
          </cell>
          <cell r="E27">
            <v>32900</v>
          </cell>
        </row>
        <row r="28">
          <cell r="A28" t="str">
            <v>N-108</v>
          </cell>
          <cell r="B28" t="str">
            <v>フスラー圧力鍋</v>
          </cell>
          <cell r="C28" t="str">
            <v>8L</v>
          </cell>
          <cell r="D28">
            <v>34850</v>
          </cell>
          <cell r="E28">
            <v>31400</v>
          </cell>
        </row>
        <row r="29">
          <cell r="A29" t="str">
            <v>N-109</v>
          </cell>
          <cell r="B29" t="str">
            <v>フスラー圧力鍋</v>
          </cell>
          <cell r="C29" t="str">
            <v>6L</v>
          </cell>
          <cell r="D29">
            <v>30150</v>
          </cell>
          <cell r="E29">
            <v>27100</v>
          </cell>
        </row>
        <row r="30">
          <cell r="A30" t="str">
            <v>N-110</v>
          </cell>
          <cell r="B30" t="str">
            <v>鉄フライパン</v>
          </cell>
          <cell r="C30" t="str">
            <v>22cm</v>
          </cell>
          <cell r="D30">
            <v>1650</v>
          </cell>
          <cell r="E30">
            <v>1500</v>
          </cell>
        </row>
        <row r="31">
          <cell r="A31" t="str">
            <v>N-111</v>
          </cell>
          <cell r="B31" t="str">
            <v>鉄フライパン</v>
          </cell>
          <cell r="C31" t="str">
            <v>18cm</v>
          </cell>
          <cell r="D31">
            <v>1200</v>
          </cell>
          <cell r="E31">
            <v>1100</v>
          </cell>
        </row>
        <row r="32">
          <cell r="A32" t="str">
            <v>N-112</v>
          </cell>
          <cell r="B32" t="str">
            <v>蒸し器</v>
          </cell>
          <cell r="C32" t="str">
            <v>30cm</v>
          </cell>
          <cell r="D32">
            <v>13950</v>
          </cell>
          <cell r="E32">
            <v>12600</v>
          </cell>
        </row>
        <row r="33">
          <cell r="A33" t="str">
            <v>N-113</v>
          </cell>
          <cell r="B33" t="str">
            <v>蒸し器</v>
          </cell>
          <cell r="C33" t="str">
            <v>26cm</v>
          </cell>
          <cell r="D33">
            <v>11800</v>
          </cell>
          <cell r="E33">
            <v>10600</v>
          </cell>
        </row>
        <row r="34">
          <cell r="A34" t="str">
            <v>N-114</v>
          </cell>
          <cell r="B34" t="str">
            <v>中華鍋</v>
          </cell>
          <cell r="C34" t="str">
            <v>39cm</v>
          </cell>
          <cell r="D34">
            <v>2750</v>
          </cell>
          <cell r="E34">
            <v>2500</v>
          </cell>
        </row>
        <row r="35">
          <cell r="A35" t="str">
            <v>S-101</v>
          </cell>
          <cell r="B35" t="str">
            <v>ベビーパウンド型</v>
          </cell>
          <cell r="C35" t="str">
            <v>大　φ6×18cm×H4cm</v>
          </cell>
          <cell r="D35">
            <v>580</v>
          </cell>
          <cell r="E35">
            <v>500</v>
          </cell>
        </row>
        <row r="36">
          <cell r="A36" t="str">
            <v>S-102</v>
          </cell>
          <cell r="B36" t="str">
            <v>ベビーパウンド型</v>
          </cell>
          <cell r="C36" t="str">
            <v>小　φ6.5×11cm×H4cm</v>
          </cell>
          <cell r="D36">
            <v>580</v>
          </cell>
          <cell r="E36">
            <v>500</v>
          </cell>
        </row>
        <row r="37">
          <cell r="A37" t="str">
            <v>S-103</v>
          </cell>
          <cell r="B37" t="str">
            <v>ケーキ回転台</v>
          </cell>
          <cell r="C37" t="str">
            <v>27cm</v>
          </cell>
          <cell r="D37">
            <v>1160</v>
          </cell>
          <cell r="E37">
            <v>1000</v>
          </cell>
        </row>
        <row r="38">
          <cell r="A38" t="str">
            <v>S-104</v>
          </cell>
          <cell r="B38" t="str">
            <v>ケーキクーラー</v>
          </cell>
          <cell r="C38" t="str">
            <v>φ27cm</v>
          </cell>
          <cell r="D38">
            <v>2680</v>
          </cell>
          <cell r="E38">
            <v>2400</v>
          </cell>
        </row>
        <row r="39">
          <cell r="A39" t="str">
            <v>S-105</v>
          </cell>
          <cell r="B39" t="str">
            <v>木製のし板</v>
          </cell>
          <cell r="C39" t="str">
            <v>45×60×2cm</v>
          </cell>
          <cell r="D39">
            <v>5500</v>
          </cell>
          <cell r="E39">
            <v>5000</v>
          </cell>
        </row>
        <row r="40">
          <cell r="A40" t="str">
            <v>S-106</v>
          </cell>
          <cell r="B40" t="str">
            <v>デコレーションケーキ型</v>
          </cell>
          <cell r="C40" t="str">
            <v>大　φ21×8cm</v>
          </cell>
          <cell r="D40">
            <v>1190</v>
          </cell>
          <cell r="E40">
            <v>1100</v>
          </cell>
        </row>
        <row r="41">
          <cell r="A41" t="str">
            <v>S-107</v>
          </cell>
          <cell r="B41" t="str">
            <v>デコレーションケーキ型</v>
          </cell>
          <cell r="C41" t="str">
            <v>小　φ15×6cm</v>
          </cell>
          <cell r="D41">
            <v>820</v>
          </cell>
          <cell r="E41">
            <v>700</v>
          </cell>
        </row>
        <row r="42">
          <cell r="A42" t="str">
            <v>S-108</v>
          </cell>
          <cell r="B42" t="str">
            <v>シフォンケーキ型</v>
          </cell>
          <cell r="C42" t="str">
            <v>大　φ21×10cm</v>
          </cell>
          <cell r="D42">
            <v>3680</v>
          </cell>
          <cell r="E42">
            <v>3300</v>
          </cell>
        </row>
        <row r="43">
          <cell r="A43" t="str">
            <v>S-109</v>
          </cell>
          <cell r="B43" t="str">
            <v>シフォンケーキ型</v>
          </cell>
          <cell r="C43" t="str">
            <v>小　φ15×8cm</v>
          </cell>
          <cell r="D43">
            <v>2300</v>
          </cell>
          <cell r="E43">
            <v>2100</v>
          </cell>
        </row>
        <row r="44">
          <cell r="A44" t="str">
            <v>S-110</v>
          </cell>
          <cell r="B44" t="str">
            <v>スケッパー</v>
          </cell>
          <cell r="C44" t="str">
            <v>12×11cm</v>
          </cell>
          <cell r="D44">
            <v>480</v>
          </cell>
          <cell r="E44">
            <v>400</v>
          </cell>
        </row>
        <row r="45">
          <cell r="A45" t="str">
            <v>S-111</v>
          </cell>
          <cell r="B45" t="str">
            <v>めん棒</v>
          </cell>
          <cell r="C45" t="str">
            <v>大　φ3.3×60cm</v>
          </cell>
          <cell r="D45">
            <v>1050</v>
          </cell>
          <cell r="E45">
            <v>900</v>
          </cell>
        </row>
        <row r="46">
          <cell r="A46" t="str">
            <v>S-112</v>
          </cell>
          <cell r="B46" t="str">
            <v>めん棒</v>
          </cell>
          <cell r="C46" t="str">
            <v>小　φ3.3×40cm</v>
          </cell>
          <cell r="D46">
            <v>590</v>
          </cell>
          <cell r="E46">
            <v>500</v>
          </cell>
        </row>
        <row r="47">
          <cell r="A47" t="str">
            <v>S-113</v>
          </cell>
          <cell r="B47" t="str">
            <v>プリン型</v>
          </cell>
          <cell r="C47" t="str">
            <v>#3　φ5×6cm</v>
          </cell>
          <cell r="D47">
            <v>180</v>
          </cell>
          <cell r="E47">
            <v>200</v>
          </cell>
        </row>
        <row r="48">
          <cell r="A48" t="str">
            <v>S-114</v>
          </cell>
          <cell r="B48" t="str">
            <v>泡立て器</v>
          </cell>
          <cell r="C48" t="str">
            <v>27cm</v>
          </cell>
          <cell r="D48">
            <v>1200</v>
          </cell>
          <cell r="E48">
            <v>1100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53FCF-72DB-4CE3-9CD2-860B236841C2}">
  <sheetPr>
    <tabColor theme="9"/>
  </sheetPr>
  <dimension ref="A1:K6"/>
  <sheetViews>
    <sheetView tabSelected="1" zoomScale="160" zoomScaleNormal="160" workbookViewId="0" topLeftCell="A1">
      <selection activeCell="E19" sqref="E19"/>
    </sheetView>
  </sheetViews>
  <sheetFormatPr defaultColWidth="9.00390625" defaultRowHeight="15"/>
  <cols>
    <col min="1" max="1" width="11.140625" style="9" bestFit="1" customWidth="1"/>
    <col min="2" max="3" width="13.7109375" style="9" customWidth="1"/>
    <col min="4" max="4" width="6.7109375" style="9" customWidth="1"/>
    <col min="5" max="16384" width="9.00390625" style="9" customWidth="1"/>
  </cols>
  <sheetData>
    <row r="1" spans="2:3" ht="15">
      <c r="B1" s="281" t="s">
        <v>0</v>
      </c>
      <c r="C1" s="281"/>
    </row>
    <row r="2" spans="2:3" ht="15">
      <c r="B2" s="234" t="s">
        <v>1</v>
      </c>
      <c r="C2" s="233" t="s">
        <v>2</v>
      </c>
    </row>
    <row r="3" ht="9" customHeight="1" thickBot="1"/>
    <row r="4" spans="1:11" ht="19.5" thickBot="1">
      <c r="A4" s="238" t="s">
        <v>4</v>
      </c>
      <c r="B4" s="235"/>
      <c r="C4" s="235"/>
      <c r="D4" s="274" t="s">
        <v>1165</v>
      </c>
      <c r="E4" s="259" t="s">
        <v>1102</v>
      </c>
      <c r="F4" s="259"/>
      <c r="G4" s="259"/>
      <c r="H4" s="259"/>
      <c r="I4" s="259"/>
      <c r="J4" s="259"/>
      <c r="K4" s="259"/>
    </row>
    <row r="5" spans="1:11" ht="19.5" thickBot="1">
      <c r="A5" s="239" t="s">
        <v>3</v>
      </c>
      <c r="B5" s="236"/>
      <c r="C5" s="235"/>
      <c r="D5" s="274" t="s">
        <v>1165</v>
      </c>
      <c r="E5" s="259" t="s">
        <v>1103</v>
      </c>
      <c r="F5" s="259"/>
      <c r="G5" s="259"/>
      <c r="H5" s="259"/>
      <c r="I5" s="259"/>
      <c r="J5" s="259"/>
      <c r="K5" s="259"/>
    </row>
    <row r="6" spans="1:11" ht="19.5" thickBot="1">
      <c r="A6" s="237" t="s">
        <v>5</v>
      </c>
      <c r="B6" s="235"/>
      <c r="C6" s="236"/>
      <c r="D6" s="274" t="s">
        <v>1165</v>
      </c>
      <c r="E6" s="259" t="s">
        <v>1104</v>
      </c>
      <c r="F6" s="259"/>
      <c r="G6" s="259"/>
      <c r="H6" s="259"/>
      <c r="I6" s="259"/>
      <c r="J6" s="259"/>
      <c r="K6" s="259"/>
    </row>
  </sheetData>
  <mergeCells count="1">
    <mergeCell ref="B1:C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A30FC-7808-40CD-825F-FC6E0D610E73}">
  <sheetPr>
    <tabColor theme="7"/>
  </sheetPr>
  <dimension ref="A2:R11"/>
  <sheetViews>
    <sheetView zoomScale="130" zoomScaleNormal="130" workbookViewId="0" topLeftCell="A1">
      <selection activeCell="L11" sqref="L11"/>
    </sheetView>
  </sheetViews>
  <sheetFormatPr defaultColWidth="9.140625" defaultRowHeight="15"/>
  <cols>
    <col min="1" max="1" width="9.00390625" style="55" customWidth="1"/>
    <col min="2" max="2" width="9.421875" style="55" customWidth="1"/>
    <col min="3" max="4" width="9.140625" style="55" bestFit="1" customWidth="1"/>
    <col min="5" max="5" width="9.421875" style="55" bestFit="1" customWidth="1"/>
    <col min="6" max="16384" width="9.00390625" style="55" customWidth="1"/>
  </cols>
  <sheetData>
    <row r="2" ht="15">
      <c r="A2" s="55" t="s">
        <v>1097</v>
      </c>
    </row>
    <row r="4" spans="5:18" ht="15">
      <c r="E4" s="56">
        <v>39021</v>
      </c>
      <c r="H4" s="272" t="s">
        <v>1157</v>
      </c>
      <c r="I4" s="272"/>
      <c r="J4" s="272"/>
      <c r="K4" s="272"/>
      <c r="L4" s="272"/>
      <c r="M4" s="272"/>
      <c r="N4" s="272"/>
      <c r="O4" s="272"/>
      <c r="P4" s="272"/>
      <c r="Q4" s="272"/>
      <c r="R4" s="272"/>
    </row>
    <row r="5" spans="1:18" ht="15">
      <c r="A5" s="55" t="s">
        <v>178</v>
      </c>
      <c r="B5" s="55" t="s">
        <v>38</v>
      </c>
      <c r="C5" s="55" t="s">
        <v>40</v>
      </c>
      <c r="D5" s="55" t="s">
        <v>41</v>
      </c>
      <c r="E5" s="55" t="s">
        <v>42</v>
      </c>
      <c r="H5" s="272" t="s">
        <v>1158</v>
      </c>
      <c r="I5" s="272"/>
      <c r="J5" s="272"/>
      <c r="K5" s="272"/>
      <c r="L5" s="272"/>
      <c r="M5" s="272"/>
      <c r="N5" s="272"/>
      <c r="O5" s="272"/>
      <c r="P5" s="272"/>
      <c r="Q5" s="272"/>
      <c r="R5" s="272"/>
    </row>
    <row r="6" spans="1:18" ht="15">
      <c r="A6" s="55" t="s">
        <v>1135</v>
      </c>
      <c r="B6" s="55" t="s">
        <v>1098</v>
      </c>
      <c r="C6" s="55">
        <v>3000</v>
      </c>
      <c r="D6" s="55">
        <v>50</v>
      </c>
      <c r="E6" s="55">
        <f>C6*D6</f>
        <v>150000</v>
      </c>
      <c r="H6" s="272" t="s">
        <v>1159</v>
      </c>
      <c r="I6" s="272"/>
      <c r="J6" s="272"/>
      <c r="K6" s="272"/>
      <c r="L6" s="272"/>
      <c r="M6" s="272"/>
      <c r="N6" s="272"/>
      <c r="O6" s="272"/>
      <c r="P6" s="272"/>
      <c r="Q6" s="272"/>
      <c r="R6" s="272"/>
    </row>
    <row r="7" spans="1:5" ht="15">
      <c r="A7" s="55" t="s">
        <v>1136</v>
      </c>
      <c r="B7" s="55" t="s">
        <v>179</v>
      </c>
      <c r="C7" s="55">
        <v>10000</v>
      </c>
      <c r="D7" s="55">
        <v>35</v>
      </c>
      <c r="E7" s="55">
        <f aca="true" t="shared" si="0" ref="E7:E10">C7*D7</f>
        <v>350000</v>
      </c>
    </row>
    <row r="8" spans="1:5" ht="15">
      <c r="A8" s="55" t="s">
        <v>1137</v>
      </c>
      <c r="B8" s="55" t="s">
        <v>1099</v>
      </c>
      <c r="C8" s="55">
        <v>5000</v>
      </c>
      <c r="D8" s="55">
        <v>8</v>
      </c>
      <c r="E8" s="55">
        <f t="shared" si="0"/>
        <v>40000</v>
      </c>
    </row>
    <row r="9" spans="1:5" ht="15">
      <c r="A9" s="55" t="s">
        <v>1138</v>
      </c>
      <c r="B9" s="55" t="s">
        <v>1100</v>
      </c>
      <c r="C9" s="55">
        <v>980</v>
      </c>
      <c r="D9" s="55">
        <v>56</v>
      </c>
      <c r="E9" s="55">
        <f t="shared" si="0"/>
        <v>54880</v>
      </c>
    </row>
    <row r="10" spans="1:5" ht="15">
      <c r="A10" s="55" t="s">
        <v>1139</v>
      </c>
      <c r="B10" s="55" t="s">
        <v>1101</v>
      </c>
      <c r="C10" s="55">
        <v>3000</v>
      </c>
      <c r="D10" s="55">
        <v>5</v>
      </c>
      <c r="E10" s="55">
        <f t="shared" si="0"/>
        <v>15000</v>
      </c>
    </row>
    <row r="11" spans="1:5" ht="15">
      <c r="A11" s="55" t="s">
        <v>180</v>
      </c>
      <c r="D11" s="55">
        <f>SUM(D6:D10)</f>
        <v>154</v>
      </c>
      <c r="E11" s="55">
        <f>SUM(E6:E10)</f>
        <v>609880</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BA161-A72B-484C-9040-AD475D8FEE2C}">
  <sheetPr>
    <tabColor indexed="46"/>
  </sheetPr>
  <dimension ref="A1:K965"/>
  <sheetViews>
    <sheetView zoomScale="120" zoomScaleNormal="120" workbookViewId="0" topLeftCell="A1">
      <selection activeCell="L11" sqref="L11"/>
    </sheetView>
  </sheetViews>
  <sheetFormatPr defaultColWidth="9.140625" defaultRowHeight="15"/>
  <cols>
    <col min="1" max="1" width="10.8515625" style="28" bestFit="1" customWidth="1"/>
    <col min="2" max="2" width="37.140625" style="28" customWidth="1"/>
    <col min="3" max="3" width="5.421875" style="28" bestFit="1" customWidth="1"/>
    <col min="4" max="16384" width="9.00390625" style="28" customWidth="1"/>
  </cols>
  <sheetData>
    <row r="1" spans="1:6" s="25" customFormat="1" ht="15">
      <c r="A1" s="24" t="s">
        <v>181</v>
      </c>
      <c r="B1" s="24" t="s">
        <v>182</v>
      </c>
      <c r="C1" s="24" t="s">
        <v>183</v>
      </c>
      <c r="F1" s="273" t="s">
        <v>1160</v>
      </c>
    </row>
    <row r="2" spans="1:11" ht="15">
      <c r="A2" s="26" t="s">
        <v>184</v>
      </c>
      <c r="B2" s="26" t="s">
        <v>185</v>
      </c>
      <c r="C2" s="27">
        <v>2</v>
      </c>
      <c r="F2" s="280" t="s">
        <v>1161</v>
      </c>
      <c r="G2" s="280"/>
      <c r="H2" s="280"/>
      <c r="I2" s="280"/>
      <c r="J2" s="280"/>
      <c r="K2" s="280"/>
    </row>
    <row r="3" spans="1:6" ht="15">
      <c r="A3" s="26" t="s">
        <v>186</v>
      </c>
      <c r="B3" s="26" t="s">
        <v>187</v>
      </c>
      <c r="C3" s="27">
        <v>1</v>
      </c>
      <c r="F3" s="28" t="s">
        <v>1173</v>
      </c>
    </row>
    <row r="4" spans="1:3" ht="15">
      <c r="A4" s="26" t="s">
        <v>188</v>
      </c>
      <c r="B4" s="26" t="s">
        <v>189</v>
      </c>
      <c r="C4" s="27">
        <v>1</v>
      </c>
    </row>
    <row r="5" spans="1:3" ht="15">
      <c r="A5" s="26" t="s">
        <v>190</v>
      </c>
      <c r="B5" s="26" t="s">
        <v>191</v>
      </c>
      <c r="C5" s="27">
        <v>3</v>
      </c>
    </row>
    <row r="6" spans="1:3" ht="15">
      <c r="A6" s="26" t="s">
        <v>192</v>
      </c>
      <c r="B6" s="26" t="s">
        <v>193</v>
      </c>
      <c r="C6" s="27">
        <v>5</v>
      </c>
    </row>
    <row r="7" spans="1:3" ht="15">
      <c r="A7" s="26" t="s">
        <v>194</v>
      </c>
      <c r="B7" s="26" t="s">
        <v>195</v>
      </c>
      <c r="C7" s="27">
        <v>1</v>
      </c>
    </row>
    <row r="8" spans="1:3" ht="15">
      <c r="A8" s="26" t="s">
        <v>196</v>
      </c>
      <c r="B8" s="26" t="s">
        <v>197</v>
      </c>
      <c r="C8" s="27">
        <v>1</v>
      </c>
    </row>
    <row r="9" spans="1:3" ht="15">
      <c r="A9" s="26" t="s">
        <v>198</v>
      </c>
      <c r="B9" s="26" t="s">
        <v>199</v>
      </c>
      <c r="C9" s="27">
        <v>1</v>
      </c>
    </row>
    <row r="10" spans="1:3" ht="15">
      <c r="A10" s="26" t="s">
        <v>200</v>
      </c>
      <c r="B10" s="26" t="s">
        <v>201</v>
      </c>
      <c r="C10" s="27">
        <v>1</v>
      </c>
    </row>
    <row r="11" spans="1:3" ht="15">
      <c r="A11" s="26" t="s">
        <v>202</v>
      </c>
      <c r="B11" s="26" t="s">
        <v>203</v>
      </c>
      <c r="C11" s="27">
        <v>2</v>
      </c>
    </row>
    <row r="12" spans="1:3" ht="15">
      <c r="A12" s="26" t="s">
        <v>204</v>
      </c>
      <c r="B12" s="26" t="s">
        <v>205</v>
      </c>
      <c r="C12" s="27">
        <v>2</v>
      </c>
    </row>
    <row r="13" spans="1:3" ht="15">
      <c r="A13" s="26" t="s">
        <v>192</v>
      </c>
      <c r="B13" s="26" t="s">
        <v>193</v>
      </c>
      <c r="C13" s="27">
        <v>6</v>
      </c>
    </row>
    <row r="14" spans="1:3" ht="15">
      <c r="A14" s="26" t="s">
        <v>206</v>
      </c>
      <c r="B14" s="26" t="s">
        <v>207</v>
      </c>
      <c r="C14" s="27">
        <v>1</v>
      </c>
    </row>
    <row r="15" spans="1:3" ht="15">
      <c r="A15" s="26" t="s">
        <v>198</v>
      </c>
      <c r="B15" s="26" t="s">
        <v>199</v>
      </c>
      <c r="C15" s="27">
        <v>1</v>
      </c>
    </row>
    <row r="16" spans="1:3" ht="15">
      <c r="A16" s="26" t="s">
        <v>208</v>
      </c>
      <c r="B16" s="26" t="s">
        <v>209</v>
      </c>
      <c r="C16" s="27">
        <v>1</v>
      </c>
    </row>
    <row r="17" spans="1:3" ht="15">
      <c r="A17" s="26" t="s">
        <v>210</v>
      </c>
      <c r="B17" s="26" t="s">
        <v>211</v>
      </c>
      <c r="C17" s="27">
        <v>3</v>
      </c>
    </row>
    <row r="18" spans="1:3" ht="15">
      <c r="A18" s="26" t="s">
        <v>212</v>
      </c>
      <c r="B18" s="26" t="s">
        <v>213</v>
      </c>
      <c r="C18" s="27">
        <v>1</v>
      </c>
    </row>
    <row r="19" spans="1:3" ht="15">
      <c r="A19" s="26" t="s">
        <v>214</v>
      </c>
      <c r="B19" s="26" t="s">
        <v>215</v>
      </c>
      <c r="C19" s="27">
        <v>1</v>
      </c>
    </row>
    <row r="20" spans="1:3" ht="15">
      <c r="A20" s="26" t="s">
        <v>216</v>
      </c>
      <c r="B20" s="26" t="s">
        <v>217</v>
      </c>
      <c r="C20" s="27">
        <v>2</v>
      </c>
    </row>
    <row r="21" spans="1:3" ht="15">
      <c r="A21" s="26" t="s">
        <v>218</v>
      </c>
      <c r="B21" s="26" t="s">
        <v>219</v>
      </c>
      <c r="C21" s="27">
        <v>1</v>
      </c>
    </row>
    <row r="22" spans="1:3" ht="15">
      <c r="A22" s="26" t="s">
        <v>220</v>
      </c>
      <c r="B22" s="26" t="s">
        <v>221</v>
      </c>
      <c r="C22" s="27">
        <v>1</v>
      </c>
    </row>
    <row r="23" spans="1:3" ht="15">
      <c r="A23" s="26" t="s">
        <v>222</v>
      </c>
      <c r="B23" s="26" t="s">
        <v>223</v>
      </c>
      <c r="C23" s="27">
        <v>1</v>
      </c>
    </row>
    <row r="24" spans="1:3" ht="15">
      <c r="A24" s="26" t="s">
        <v>224</v>
      </c>
      <c r="B24" s="26" t="s">
        <v>225</v>
      </c>
      <c r="C24" s="27">
        <v>1</v>
      </c>
    </row>
    <row r="25" spans="1:3" ht="15">
      <c r="A25" s="26" t="s">
        <v>226</v>
      </c>
      <c r="B25" s="26" t="s">
        <v>227</v>
      </c>
      <c r="C25" s="27">
        <v>1</v>
      </c>
    </row>
    <row r="26" spans="1:3" ht="15">
      <c r="A26" s="26" t="s">
        <v>228</v>
      </c>
      <c r="B26" s="26" t="s">
        <v>229</v>
      </c>
      <c r="C26" s="27">
        <v>1</v>
      </c>
    </row>
    <row r="27" spans="1:3" ht="15">
      <c r="A27" s="26" t="s">
        <v>230</v>
      </c>
      <c r="B27" s="26" t="s">
        <v>231</v>
      </c>
      <c r="C27" s="27">
        <v>1</v>
      </c>
    </row>
    <row r="28" spans="1:3" ht="15">
      <c r="A28" s="26" t="s">
        <v>232</v>
      </c>
      <c r="B28" s="26" t="s">
        <v>233</v>
      </c>
      <c r="C28" s="27">
        <v>3</v>
      </c>
    </row>
    <row r="29" spans="1:3" ht="15">
      <c r="A29" s="26" t="s">
        <v>188</v>
      </c>
      <c r="B29" s="26" t="s">
        <v>189</v>
      </c>
      <c r="C29" s="27">
        <v>1</v>
      </c>
    </row>
    <row r="30" spans="1:3" ht="15">
      <c r="A30" s="26" t="s">
        <v>234</v>
      </c>
      <c r="B30" s="26" t="s">
        <v>235</v>
      </c>
      <c r="C30" s="27">
        <v>1</v>
      </c>
    </row>
    <row r="31" spans="1:3" ht="15">
      <c r="A31" s="26" t="s">
        <v>236</v>
      </c>
      <c r="B31" s="26" t="s">
        <v>237</v>
      </c>
      <c r="C31" s="27">
        <v>1</v>
      </c>
    </row>
    <row r="32" spans="1:3" ht="15">
      <c r="A32" s="26" t="s">
        <v>238</v>
      </c>
      <c r="B32" s="26" t="s">
        <v>239</v>
      </c>
      <c r="C32" s="27">
        <v>1</v>
      </c>
    </row>
    <row r="33" spans="1:3" ht="15">
      <c r="A33" s="26" t="s">
        <v>240</v>
      </c>
      <c r="B33" s="26" t="s">
        <v>241</v>
      </c>
      <c r="C33" s="27">
        <v>2</v>
      </c>
    </row>
    <row r="34" spans="1:3" ht="15">
      <c r="A34" s="26" t="s">
        <v>242</v>
      </c>
      <c r="B34" s="26" t="s">
        <v>243</v>
      </c>
      <c r="C34" s="27">
        <v>1</v>
      </c>
    </row>
    <row r="35" spans="1:3" ht="15">
      <c r="A35" s="26" t="s">
        <v>244</v>
      </c>
      <c r="B35" s="26" t="s">
        <v>245</v>
      </c>
      <c r="C35" s="27">
        <v>1</v>
      </c>
    </row>
    <row r="36" spans="1:3" ht="15">
      <c r="A36" s="26" t="s">
        <v>246</v>
      </c>
      <c r="B36" s="26" t="s">
        <v>247</v>
      </c>
      <c r="C36" s="27">
        <v>1</v>
      </c>
    </row>
    <row r="37" spans="1:3" ht="15">
      <c r="A37" s="26" t="s">
        <v>248</v>
      </c>
      <c r="B37" s="26" t="s">
        <v>249</v>
      </c>
      <c r="C37" s="27">
        <v>1</v>
      </c>
    </row>
    <row r="38" spans="1:3" ht="15">
      <c r="A38" s="26" t="s">
        <v>250</v>
      </c>
      <c r="B38" s="26" t="s">
        <v>251</v>
      </c>
      <c r="C38" s="27">
        <v>1</v>
      </c>
    </row>
    <row r="39" spans="1:3" ht="15">
      <c r="A39" s="26" t="s">
        <v>192</v>
      </c>
      <c r="B39" s="26" t="s">
        <v>193</v>
      </c>
      <c r="C39" s="27">
        <v>10</v>
      </c>
    </row>
    <row r="40" spans="1:3" ht="15">
      <c r="A40" s="26" t="s">
        <v>252</v>
      </c>
      <c r="B40" s="26" t="s">
        <v>253</v>
      </c>
      <c r="C40" s="27">
        <v>1</v>
      </c>
    </row>
    <row r="41" spans="1:3" ht="15">
      <c r="A41" s="26" t="s">
        <v>254</v>
      </c>
      <c r="B41" s="26" t="s">
        <v>255</v>
      </c>
      <c r="C41" s="27">
        <v>1</v>
      </c>
    </row>
    <row r="42" spans="1:3" ht="15">
      <c r="A42" s="26" t="s">
        <v>256</v>
      </c>
      <c r="B42" s="26" t="s">
        <v>257</v>
      </c>
      <c r="C42" s="27">
        <v>1</v>
      </c>
    </row>
    <row r="43" spans="1:3" ht="15">
      <c r="A43" s="26" t="s">
        <v>258</v>
      </c>
      <c r="B43" s="26" t="s">
        <v>259</v>
      </c>
      <c r="C43" s="27">
        <v>1</v>
      </c>
    </row>
    <row r="44" spans="1:3" ht="15">
      <c r="A44" s="26" t="s">
        <v>260</v>
      </c>
      <c r="B44" s="26" t="s">
        <v>261</v>
      </c>
      <c r="C44" s="27">
        <v>1</v>
      </c>
    </row>
    <row r="45" spans="1:3" ht="15">
      <c r="A45" s="26" t="s">
        <v>262</v>
      </c>
      <c r="B45" s="26" t="s">
        <v>263</v>
      </c>
      <c r="C45" s="27">
        <v>1</v>
      </c>
    </row>
    <row r="46" spans="1:3" ht="15">
      <c r="A46" s="26" t="s">
        <v>264</v>
      </c>
      <c r="B46" s="26" t="s">
        <v>265</v>
      </c>
      <c r="C46" s="27">
        <v>1</v>
      </c>
    </row>
    <row r="47" spans="1:3" ht="15">
      <c r="A47" s="26" t="s">
        <v>266</v>
      </c>
      <c r="B47" s="26" t="s">
        <v>267</v>
      </c>
      <c r="C47" s="27">
        <v>5</v>
      </c>
    </row>
    <row r="48" spans="1:3" ht="15">
      <c r="A48" s="26" t="s">
        <v>268</v>
      </c>
      <c r="B48" s="26" t="s">
        <v>269</v>
      </c>
      <c r="C48" s="27">
        <v>2</v>
      </c>
    </row>
    <row r="49" spans="1:3" ht="15">
      <c r="A49" s="26" t="s">
        <v>270</v>
      </c>
      <c r="B49" s="26" t="s">
        <v>271</v>
      </c>
      <c r="C49" s="27">
        <v>2</v>
      </c>
    </row>
    <row r="50" spans="1:3" ht="15">
      <c r="A50" s="26" t="s">
        <v>256</v>
      </c>
      <c r="B50" s="26" t="s">
        <v>257</v>
      </c>
      <c r="C50" s="27">
        <v>1</v>
      </c>
    </row>
    <row r="51" spans="1:3" ht="15">
      <c r="A51" s="26" t="s">
        <v>272</v>
      </c>
      <c r="B51" s="26" t="s">
        <v>273</v>
      </c>
      <c r="C51" s="27">
        <v>2</v>
      </c>
    </row>
    <row r="52" spans="1:3" ht="15">
      <c r="A52" s="26" t="s">
        <v>274</v>
      </c>
      <c r="B52" s="26" t="s">
        <v>275</v>
      </c>
      <c r="C52" s="27">
        <v>1</v>
      </c>
    </row>
    <row r="53" spans="1:3" ht="15">
      <c r="A53" s="26" t="s">
        <v>276</v>
      </c>
      <c r="B53" s="26" t="s">
        <v>277</v>
      </c>
      <c r="C53" s="27">
        <v>1</v>
      </c>
    </row>
    <row r="54" spans="1:3" ht="15">
      <c r="A54" s="26" t="s">
        <v>278</v>
      </c>
      <c r="B54" s="26" t="s">
        <v>279</v>
      </c>
      <c r="C54" s="27">
        <v>1</v>
      </c>
    </row>
    <row r="55" spans="1:3" ht="15">
      <c r="A55" s="26" t="s">
        <v>280</v>
      </c>
      <c r="B55" s="26" t="s">
        <v>281</v>
      </c>
      <c r="C55" s="27">
        <v>1</v>
      </c>
    </row>
    <row r="56" spans="1:3" ht="15">
      <c r="A56" s="26" t="s">
        <v>282</v>
      </c>
      <c r="B56" s="26" t="s">
        <v>283</v>
      </c>
      <c r="C56" s="27">
        <v>3</v>
      </c>
    </row>
    <row r="57" spans="1:3" ht="15">
      <c r="A57" s="26" t="s">
        <v>284</v>
      </c>
      <c r="B57" s="26" t="s">
        <v>285</v>
      </c>
      <c r="C57" s="27">
        <v>1</v>
      </c>
    </row>
    <row r="58" spans="1:3" ht="15">
      <c r="A58" s="26" t="s">
        <v>286</v>
      </c>
      <c r="B58" s="26" t="s">
        <v>287</v>
      </c>
      <c r="C58" s="27">
        <v>1</v>
      </c>
    </row>
    <row r="59" spans="1:3" ht="15">
      <c r="A59" s="26" t="s">
        <v>184</v>
      </c>
      <c r="B59" s="26" t="s">
        <v>185</v>
      </c>
      <c r="C59" s="27">
        <v>2</v>
      </c>
    </row>
    <row r="60" spans="1:3" ht="15">
      <c r="A60" s="26" t="s">
        <v>288</v>
      </c>
      <c r="B60" s="26" t="s">
        <v>289</v>
      </c>
      <c r="C60" s="27">
        <v>1</v>
      </c>
    </row>
    <row r="61" spans="1:3" ht="15">
      <c r="A61" s="26" t="s">
        <v>290</v>
      </c>
      <c r="B61" s="26" t="s">
        <v>291</v>
      </c>
      <c r="C61" s="27">
        <v>2</v>
      </c>
    </row>
    <row r="62" spans="1:3" ht="15">
      <c r="A62" s="26" t="s">
        <v>292</v>
      </c>
      <c r="B62" s="26" t="s">
        <v>293</v>
      </c>
      <c r="C62" s="27">
        <v>1</v>
      </c>
    </row>
    <row r="63" spans="1:3" ht="15">
      <c r="A63" s="26" t="s">
        <v>294</v>
      </c>
      <c r="B63" s="26" t="s">
        <v>295</v>
      </c>
      <c r="C63" s="27">
        <v>1</v>
      </c>
    </row>
    <row r="64" spans="1:3" ht="15">
      <c r="A64" s="26" t="s">
        <v>200</v>
      </c>
      <c r="B64" s="26" t="s">
        <v>201</v>
      </c>
      <c r="C64" s="27">
        <v>1</v>
      </c>
    </row>
    <row r="65" spans="1:3" ht="15">
      <c r="A65" s="26" t="s">
        <v>242</v>
      </c>
      <c r="B65" s="26" t="s">
        <v>243</v>
      </c>
      <c r="C65" s="27">
        <v>1</v>
      </c>
    </row>
    <row r="66" spans="1:3" ht="15">
      <c r="A66" s="26" t="s">
        <v>296</v>
      </c>
      <c r="B66" s="26" t="s">
        <v>297</v>
      </c>
      <c r="C66" s="27">
        <v>1</v>
      </c>
    </row>
    <row r="67" spans="1:3" ht="15">
      <c r="A67" s="26" t="s">
        <v>212</v>
      </c>
      <c r="B67" s="26" t="s">
        <v>213</v>
      </c>
      <c r="C67" s="27">
        <v>2</v>
      </c>
    </row>
    <row r="68" spans="1:3" ht="15">
      <c r="A68" s="26" t="s">
        <v>194</v>
      </c>
      <c r="B68" s="26" t="s">
        <v>195</v>
      </c>
      <c r="C68" s="27">
        <v>1</v>
      </c>
    </row>
    <row r="69" spans="1:3" ht="15">
      <c r="A69" s="26" t="s">
        <v>298</v>
      </c>
      <c r="B69" s="26" t="s">
        <v>299</v>
      </c>
      <c r="C69" s="27">
        <v>1</v>
      </c>
    </row>
    <row r="70" spans="1:3" ht="15">
      <c r="A70" s="26" t="s">
        <v>266</v>
      </c>
      <c r="B70" s="26" t="s">
        <v>267</v>
      </c>
      <c r="C70" s="27">
        <v>10</v>
      </c>
    </row>
    <row r="71" spans="1:3" ht="15">
      <c r="A71" s="26" t="s">
        <v>300</v>
      </c>
      <c r="B71" s="26" t="s">
        <v>301</v>
      </c>
      <c r="C71" s="27">
        <v>5</v>
      </c>
    </row>
    <row r="72" spans="1:3" ht="15">
      <c r="A72" s="26" t="s">
        <v>302</v>
      </c>
      <c r="B72" s="26" t="s">
        <v>303</v>
      </c>
      <c r="C72" s="27">
        <v>5</v>
      </c>
    </row>
    <row r="73" spans="1:3" ht="15">
      <c r="A73" s="26" t="s">
        <v>304</v>
      </c>
      <c r="B73" s="26" t="s">
        <v>305</v>
      </c>
      <c r="C73" s="27">
        <v>1</v>
      </c>
    </row>
    <row r="74" spans="1:3" ht="15">
      <c r="A74" s="26" t="s">
        <v>306</v>
      </c>
      <c r="B74" s="26" t="s">
        <v>307</v>
      </c>
      <c r="C74" s="27">
        <v>1</v>
      </c>
    </row>
    <row r="75" spans="1:3" ht="15">
      <c r="A75" s="26" t="s">
        <v>308</v>
      </c>
      <c r="B75" s="26" t="s">
        <v>309</v>
      </c>
      <c r="C75" s="27">
        <v>3</v>
      </c>
    </row>
    <row r="76" spans="1:3" ht="15">
      <c r="A76" s="26" t="s">
        <v>310</v>
      </c>
      <c r="B76" s="26" t="s">
        <v>311</v>
      </c>
      <c r="C76" s="27">
        <v>3</v>
      </c>
    </row>
    <row r="77" spans="1:3" ht="15">
      <c r="A77" s="26" t="s">
        <v>312</v>
      </c>
      <c r="B77" s="26" t="s">
        <v>313</v>
      </c>
      <c r="C77" s="27">
        <v>5</v>
      </c>
    </row>
    <row r="78" spans="1:3" ht="15">
      <c r="A78" s="26" t="s">
        <v>314</v>
      </c>
      <c r="B78" s="26" t="s">
        <v>315</v>
      </c>
      <c r="C78" s="27">
        <v>1</v>
      </c>
    </row>
    <row r="79" spans="1:3" ht="15">
      <c r="A79" s="26" t="s">
        <v>256</v>
      </c>
      <c r="B79" s="26" t="s">
        <v>257</v>
      </c>
      <c r="C79" s="27">
        <v>1</v>
      </c>
    </row>
    <row r="80" spans="1:3" ht="15">
      <c r="A80" s="26" t="s">
        <v>316</v>
      </c>
      <c r="B80" s="26" t="s">
        <v>317</v>
      </c>
      <c r="C80" s="27">
        <v>1</v>
      </c>
    </row>
    <row r="81" spans="1:3" ht="15">
      <c r="A81" s="26" t="s">
        <v>318</v>
      </c>
      <c r="B81" s="26" t="s">
        <v>319</v>
      </c>
      <c r="C81" s="27">
        <v>1</v>
      </c>
    </row>
    <row r="82" spans="1:3" ht="15">
      <c r="A82" s="26" t="s">
        <v>320</v>
      </c>
      <c r="B82" s="26" t="s">
        <v>321</v>
      </c>
      <c r="C82" s="27">
        <v>1</v>
      </c>
    </row>
    <row r="83" spans="1:3" ht="15">
      <c r="A83" s="26" t="s">
        <v>254</v>
      </c>
      <c r="B83" s="26" t="s">
        <v>255</v>
      </c>
      <c r="C83" s="27">
        <v>1</v>
      </c>
    </row>
    <row r="84" spans="1:3" ht="15">
      <c r="A84" s="26" t="s">
        <v>322</v>
      </c>
      <c r="B84" s="26" t="s">
        <v>323</v>
      </c>
      <c r="C84" s="27">
        <v>2</v>
      </c>
    </row>
    <row r="85" spans="1:3" ht="15">
      <c r="A85" s="26" t="s">
        <v>324</v>
      </c>
      <c r="B85" s="26" t="s">
        <v>325</v>
      </c>
      <c r="C85" s="27">
        <v>1</v>
      </c>
    </row>
    <row r="86" spans="1:3" ht="15">
      <c r="A86" s="26" t="s">
        <v>326</v>
      </c>
      <c r="B86" s="26" t="s">
        <v>327</v>
      </c>
      <c r="C86" s="27">
        <v>1</v>
      </c>
    </row>
    <row r="87" spans="1:3" ht="15">
      <c r="A87" s="26" t="s">
        <v>328</v>
      </c>
      <c r="B87" s="26" t="s">
        <v>329</v>
      </c>
      <c r="C87" s="27">
        <v>1</v>
      </c>
    </row>
    <row r="88" spans="1:3" ht="15">
      <c r="A88" s="26" t="s">
        <v>330</v>
      </c>
      <c r="B88" s="26" t="s">
        <v>331</v>
      </c>
      <c r="C88" s="27">
        <v>1</v>
      </c>
    </row>
    <row r="89" spans="1:3" ht="15">
      <c r="A89" s="26" t="s">
        <v>332</v>
      </c>
      <c r="B89" s="26" t="s">
        <v>333</v>
      </c>
      <c r="C89" s="27">
        <v>1</v>
      </c>
    </row>
    <row r="90" spans="1:3" ht="15">
      <c r="A90" s="26" t="s">
        <v>334</v>
      </c>
      <c r="B90" s="26" t="s">
        <v>335</v>
      </c>
      <c r="C90" s="27">
        <v>1</v>
      </c>
    </row>
    <row r="91" spans="1:3" ht="15">
      <c r="A91" s="26" t="s">
        <v>296</v>
      </c>
      <c r="B91" s="26" t="s">
        <v>297</v>
      </c>
      <c r="C91" s="27">
        <v>2</v>
      </c>
    </row>
    <row r="92" spans="1:3" ht="15">
      <c r="A92" s="26" t="s">
        <v>336</v>
      </c>
      <c r="B92" s="26" t="s">
        <v>337</v>
      </c>
      <c r="C92" s="27">
        <v>1</v>
      </c>
    </row>
    <row r="93" spans="1:3" ht="15">
      <c r="A93" s="26" t="s">
        <v>338</v>
      </c>
      <c r="B93" s="26" t="s">
        <v>339</v>
      </c>
      <c r="C93" s="27">
        <v>1</v>
      </c>
    </row>
    <row r="94" spans="1:3" ht="15">
      <c r="A94" s="26" t="s">
        <v>340</v>
      </c>
      <c r="B94" s="26" t="s">
        <v>341</v>
      </c>
      <c r="C94" s="27">
        <v>1</v>
      </c>
    </row>
    <row r="95" spans="1:3" ht="15">
      <c r="A95" s="26" t="s">
        <v>342</v>
      </c>
      <c r="B95" s="26" t="s">
        <v>343</v>
      </c>
      <c r="C95" s="27">
        <v>1</v>
      </c>
    </row>
    <row r="96" spans="1:3" ht="15">
      <c r="A96" s="26" t="s">
        <v>344</v>
      </c>
      <c r="B96" s="26" t="s">
        <v>345</v>
      </c>
      <c r="C96" s="27">
        <v>1</v>
      </c>
    </row>
    <row r="97" spans="1:3" ht="15">
      <c r="A97" s="26" t="s">
        <v>242</v>
      </c>
      <c r="B97" s="26" t="s">
        <v>243</v>
      </c>
      <c r="C97" s="27">
        <v>1</v>
      </c>
    </row>
    <row r="98" spans="1:3" ht="15">
      <c r="A98" s="26" t="s">
        <v>346</v>
      </c>
      <c r="B98" s="26" t="s">
        <v>347</v>
      </c>
      <c r="C98" s="27">
        <v>1</v>
      </c>
    </row>
    <row r="99" spans="1:3" ht="15">
      <c r="A99" s="26" t="s">
        <v>348</v>
      </c>
      <c r="B99" s="26" t="s">
        <v>349</v>
      </c>
      <c r="C99" s="27">
        <v>1</v>
      </c>
    </row>
    <row r="100" spans="1:3" ht="15">
      <c r="A100" s="26" t="s">
        <v>350</v>
      </c>
      <c r="B100" s="26" t="s">
        <v>351</v>
      </c>
      <c r="C100" s="27">
        <v>1</v>
      </c>
    </row>
    <row r="101" spans="1:3" ht="15">
      <c r="A101" s="26" t="s">
        <v>352</v>
      </c>
      <c r="B101" s="26" t="s">
        <v>353</v>
      </c>
      <c r="C101" s="27">
        <v>1</v>
      </c>
    </row>
    <row r="102" spans="1:3" ht="15">
      <c r="A102" s="26" t="s">
        <v>354</v>
      </c>
      <c r="B102" s="26" t="s">
        <v>355</v>
      </c>
      <c r="C102" s="27">
        <v>1</v>
      </c>
    </row>
    <row r="103" spans="1:3" ht="15">
      <c r="A103" s="26" t="s">
        <v>356</v>
      </c>
      <c r="B103" s="26" t="s">
        <v>357</v>
      </c>
      <c r="C103" s="27">
        <v>1</v>
      </c>
    </row>
    <row r="104" spans="1:3" ht="15">
      <c r="A104" s="26" t="s">
        <v>358</v>
      </c>
      <c r="B104" s="26" t="s">
        <v>359</v>
      </c>
      <c r="C104" s="27">
        <v>2</v>
      </c>
    </row>
    <row r="105" spans="1:3" ht="15">
      <c r="A105" s="26" t="s">
        <v>360</v>
      </c>
      <c r="B105" s="26" t="s">
        <v>361</v>
      </c>
      <c r="C105" s="27">
        <v>1</v>
      </c>
    </row>
    <row r="106" spans="1:3" ht="15">
      <c r="A106" s="26" t="s">
        <v>362</v>
      </c>
      <c r="B106" s="26" t="s">
        <v>363</v>
      </c>
      <c r="C106" s="26">
        <v>1</v>
      </c>
    </row>
    <row r="107" spans="1:3" ht="15">
      <c r="A107" s="26" t="s">
        <v>266</v>
      </c>
      <c r="B107" s="26" t="s">
        <v>267</v>
      </c>
      <c r="C107" s="26">
        <v>10</v>
      </c>
    </row>
    <row r="108" spans="1:3" ht="15">
      <c r="A108" s="26" t="s">
        <v>364</v>
      </c>
      <c r="B108" s="26" t="s">
        <v>365</v>
      </c>
      <c r="C108" s="26">
        <v>1</v>
      </c>
    </row>
    <row r="109" spans="1:3" ht="15">
      <c r="A109" s="26" t="s">
        <v>366</v>
      </c>
      <c r="B109" s="26" t="s">
        <v>367</v>
      </c>
      <c r="C109" s="26">
        <v>1</v>
      </c>
    </row>
    <row r="110" spans="1:3" ht="15">
      <c r="A110" s="26" t="s">
        <v>184</v>
      </c>
      <c r="B110" s="26" t="s">
        <v>185</v>
      </c>
      <c r="C110" s="27">
        <v>2</v>
      </c>
    </row>
    <row r="111" spans="1:3" ht="15">
      <c r="A111" s="26" t="s">
        <v>186</v>
      </c>
      <c r="B111" s="26" t="s">
        <v>187</v>
      </c>
      <c r="C111" s="27">
        <v>1</v>
      </c>
    </row>
    <row r="112" spans="1:3" ht="15">
      <c r="A112" s="26" t="s">
        <v>188</v>
      </c>
      <c r="B112" s="26" t="s">
        <v>189</v>
      </c>
      <c r="C112" s="27">
        <v>1</v>
      </c>
    </row>
    <row r="113" spans="1:3" ht="15">
      <c r="A113" s="26" t="s">
        <v>190</v>
      </c>
      <c r="B113" s="26" t="s">
        <v>191</v>
      </c>
      <c r="C113" s="27">
        <v>3</v>
      </c>
    </row>
    <row r="114" spans="1:3" ht="15">
      <c r="A114" s="26" t="s">
        <v>192</v>
      </c>
      <c r="B114" s="26" t="s">
        <v>193</v>
      </c>
      <c r="C114" s="27">
        <v>5</v>
      </c>
    </row>
    <row r="115" spans="1:3" ht="15">
      <c r="A115" s="26" t="s">
        <v>194</v>
      </c>
      <c r="B115" s="26" t="s">
        <v>195</v>
      </c>
      <c r="C115" s="27">
        <v>1</v>
      </c>
    </row>
    <row r="116" spans="1:3" ht="15">
      <c r="A116" s="26" t="s">
        <v>196</v>
      </c>
      <c r="B116" s="26" t="s">
        <v>197</v>
      </c>
      <c r="C116" s="27">
        <v>1</v>
      </c>
    </row>
    <row r="117" spans="1:3" ht="15">
      <c r="A117" s="26" t="s">
        <v>198</v>
      </c>
      <c r="B117" s="26" t="s">
        <v>199</v>
      </c>
      <c r="C117" s="27">
        <v>1</v>
      </c>
    </row>
    <row r="118" spans="1:3" ht="15">
      <c r="A118" s="26" t="s">
        <v>200</v>
      </c>
      <c r="B118" s="26" t="s">
        <v>201</v>
      </c>
      <c r="C118" s="27">
        <v>1</v>
      </c>
    </row>
    <row r="119" spans="1:3" ht="15">
      <c r="A119" s="26" t="s">
        <v>202</v>
      </c>
      <c r="B119" s="26" t="s">
        <v>203</v>
      </c>
      <c r="C119" s="27">
        <v>2</v>
      </c>
    </row>
    <row r="120" spans="1:3" ht="15">
      <c r="A120" s="26" t="s">
        <v>204</v>
      </c>
      <c r="B120" s="26" t="s">
        <v>205</v>
      </c>
      <c r="C120" s="27">
        <v>2</v>
      </c>
    </row>
    <row r="121" spans="1:3" ht="15">
      <c r="A121" s="26" t="s">
        <v>192</v>
      </c>
      <c r="B121" s="26" t="s">
        <v>193</v>
      </c>
      <c r="C121" s="27">
        <v>6</v>
      </c>
    </row>
    <row r="122" spans="1:3" ht="15">
      <c r="A122" s="26" t="s">
        <v>206</v>
      </c>
      <c r="B122" s="26" t="s">
        <v>207</v>
      </c>
      <c r="C122" s="27">
        <v>1</v>
      </c>
    </row>
    <row r="123" spans="1:3" ht="15">
      <c r="A123" s="26" t="s">
        <v>198</v>
      </c>
      <c r="B123" s="26" t="s">
        <v>368</v>
      </c>
      <c r="C123" s="27">
        <v>1</v>
      </c>
    </row>
    <row r="124" spans="1:3" ht="15">
      <c r="A124" s="26" t="s">
        <v>208</v>
      </c>
      <c r="B124" s="26" t="s">
        <v>209</v>
      </c>
      <c r="C124" s="27">
        <v>1</v>
      </c>
    </row>
    <row r="125" spans="1:3" ht="15">
      <c r="A125" s="26" t="s">
        <v>210</v>
      </c>
      <c r="B125" s="26" t="s">
        <v>211</v>
      </c>
      <c r="C125" s="27">
        <v>3</v>
      </c>
    </row>
    <row r="126" spans="1:3" ht="15">
      <c r="A126" s="26" t="s">
        <v>212</v>
      </c>
      <c r="B126" s="26" t="s">
        <v>369</v>
      </c>
      <c r="C126" s="27">
        <v>1</v>
      </c>
    </row>
    <row r="127" spans="1:3" ht="15">
      <c r="A127" s="26" t="s">
        <v>214</v>
      </c>
      <c r="B127" s="26" t="s">
        <v>215</v>
      </c>
      <c r="C127" s="27">
        <v>1</v>
      </c>
    </row>
    <row r="128" spans="1:3" ht="15">
      <c r="A128" s="26" t="s">
        <v>216</v>
      </c>
      <c r="B128" s="26" t="s">
        <v>217</v>
      </c>
      <c r="C128" s="27">
        <v>2</v>
      </c>
    </row>
    <row r="129" spans="1:3" ht="15">
      <c r="A129" s="26" t="s">
        <v>218</v>
      </c>
      <c r="B129" s="26" t="s">
        <v>219</v>
      </c>
      <c r="C129" s="27">
        <v>1</v>
      </c>
    </row>
    <row r="130" spans="1:3" ht="15">
      <c r="A130" s="26" t="s">
        <v>220</v>
      </c>
      <c r="B130" s="26" t="s">
        <v>221</v>
      </c>
      <c r="C130" s="27">
        <v>1</v>
      </c>
    </row>
    <row r="131" spans="1:3" ht="15">
      <c r="A131" s="26" t="s">
        <v>222</v>
      </c>
      <c r="B131" s="26" t="s">
        <v>223</v>
      </c>
      <c r="C131" s="27">
        <v>1</v>
      </c>
    </row>
    <row r="132" spans="1:3" ht="15">
      <c r="A132" s="26" t="s">
        <v>224</v>
      </c>
      <c r="B132" s="26" t="s">
        <v>225</v>
      </c>
      <c r="C132" s="27">
        <v>1</v>
      </c>
    </row>
    <row r="133" spans="1:3" ht="15">
      <c r="A133" s="26" t="s">
        <v>226</v>
      </c>
      <c r="B133" s="26" t="s">
        <v>227</v>
      </c>
      <c r="C133" s="27">
        <v>1</v>
      </c>
    </row>
    <row r="134" spans="1:3" ht="15">
      <c r="A134" s="26" t="s">
        <v>228</v>
      </c>
      <c r="B134" s="26" t="s">
        <v>229</v>
      </c>
      <c r="C134" s="27">
        <v>1</v>
      </c>
    </row>
    <row r="135" spans="1:3" ht="15">
      <c r="A135" s="26" t="s">
        <v>230</v>
      </c>
      <c r="B135" s="26" t="s">
        <v>231</v>
      </c>
      <c r="C135" s="27">
        <v>1</v>
      </c>
    </row>
    <row r="136" spans="1:3" ht="15">
      <c r="A136" s="26" t="s">
        <v>232</v>
      </c>
      <c r="B136" s="26" t="s">
        <v>233</v>
      </c>
      <c r="C136" s="27">
        <v>3</v>
      </c>
    </row>
    <row r="137" spans="1:3" ht="15">
      <c r="A137" s="26" t="s">
        <v>188</v>
      </c>
      <c r="B137" s="26" t="s">
        <v>370</v>
      </c>
      <c r="C137" s="27">
        <v>1</v>
      </c>
    </row>
    <row r="138" spans="1:3" ht="15">
      <c r="A138" s="26" t="s">
        <v>234</v>
      </c>
      <c r="B138" s="26" t="s">
        <v>235</v>
      </c>
      <c r="C138" s="27">
        <v>1</v>
      </c>
    </row>
    <row r="139" spans="1:3" ht="15">
      <c r="A139" s="26" t="s">
        <v>236</v>
      </c>
      <c r="B139" s="26" t="s">
        <v>237</v>
      </c>
      <c r="C139" s="27">
        <v>1</v>
      </c>
    </row>
    <row r="140" spans="1:3" ht="15">
      <c r="A140" s="26" t="s">
        <v>238</v>
      </c>
      <c r="B140" s="26" t="s">
        <v>239</v>
      </c>
      <c r="C140" s="27">
        <v>1</v>
      </c>
    </row>
    <row r="141" spans="1:3" ht="15">
      <c r="A141" s="26" t="s">
        <v>240</v>
      </c>
      <c r="B141" s="26" t="s">
        <v>241</v>
      </c>
      <c r="C141" s="27">
        <v>2</v>
      </c>
    </row>
    <row r="142" spans="1:3" ht="15">
      <c r="A142" s="26" t="s">
        <v>242</v>
      </c>
      <c r="B142" s="26" t="s">
        <v>243</v>
      </c>
      <c r="C142" s="27">
        <v>1</v>
      </c>
    </row>
    <row r="143" spans="1:3" ht="15">
      <c r="A143" s="26" t="s">
        <v>244</v>
      </c>
      <c r="B143" s="26" t="s">
        <v>245</v>
      </c>
      <c r="C143" s="27">
        <v>1</v>
      </c>
    </row>
    <row r="144" spans="1:3" ht="15">
      <c r="A144" s="26" t="s">
        <v>246</v>
      </c>
      <c r="B144" s="26" t="s">
        <v>247</v>
      </c>
      <c r="C144" s="27">
        <v>1</v>
      </c>
    </row>
    <row r="145" spans="1:3" ht="15">
      <c r="A145" s="26" t="s">
        <v>248</v>
      </c>
      <c r="B145" s="26" t="s">
        <v>249</v>
      </c>
      <c r="C145" s="27">
        <v>1</v>
      </c>
    </row>
    <row r="146" spans="1:3" ht="15">
      <c r="A146" s="26" t="s">
        <v>250</v>
      </c>
      <c r="B146" s="26" t="s">
        <v>251</v>
      </c>
      <c r="C146" s="27">
        <v>1</v>
      </c>
    </row>
    <row r="147" spans="1:3" ht="15">
      <c r="A147" s="26" t="s">
        <v>192</v>
      </c>
      <c r="B147" s="26" t="s">
        <v>193</v>
      </c>
      <c r="C147" s="27">
        <v>10</v>
      </c>
    </row>
    <row r="148" spans="1:3" ht="15">
      <c r="A148" s="26" t="s">
        <v>252</v>
      </c>
      <c r="B148" s="26" t="s">
        <v>253</v>
      </c>
      <c r="C148" s="27">
        <v>1</v>
      </c>
    </row>
    <row r="149" spans="1:3" ht="15">
      <c r="A149" s="26" t="s">
        <v>254</v>
      </c>
      <c r="B149" s="26" t="s">
        <v>371</v>
      </c>
      <c r="C149" s="27">
        <v>1</v>
      </c>
    </row>
    <row r="150" spans="1:3" ht="15">
      <c r="A150" s="26" t="s">
        <v>256</v>
      </c>
      <c r="B150" s="26" t="s">
        <v>257</v>
      </c>
      <c r="C150" s="27">
        <v>1</v>
      </c>
    </row>
    <row r="151" spans="1:3" ht="15">
      <c r="A151" s="26" t="s">
        <v>258</v>
      </c>
      <c r="B151" s="26" t="s">
        <v>259</v>
      </c>
      <c r="C151" s="27">
        <v>1</v>
      </c>
    </row>
    <row r="152" spans="1:3" ht="15">
      <c r="A152" s="26" t="s">
        <v>260</v>
      </c>
      <c r="B152" s="26" t="s">
        <v>372</v>
      </c>
      <c r="C152" s="27">
        <v>1</v>
      </c>
    </row>
    <row r="153" spans="1:3" ht="15">
      <c r="A153" s="26" t="s">
        <v>262</v>
      </c>
      <c r="B153" s="26" t="s">
        <v>263</v>
      </c>
      <c r="C153" s="27">
        <v>1</v>
      </c>
    </row>
    <row r="154" spans="1:3" ht="15">
      <c r="A154" s="26" t="s">
        <v>264</v>
      </c>
      <c r="B154" s="26" t="s">
        <v>265</v>
      </c>
      <c r="C154" s="27">
        <v>1</v>
      </c>
    </row>
    <row r="155" spans="1:3" ht="15">
      <c r="A155" s="26" t="s">
        <v>266</v>
      </c>
      <c r="B155" s="26" t="s">
        <v>267</v>
      </c>
      <c r="C155" s="27">
        <v>5</v>
      </c>
    </row>
    <row r="156" spans="1:3" ht="15">
      <c r="A156" s="26" t="s">
        <v>268</v>
      </c>
      <c r="B156" s="26" t="s">
        <v>269</v>
      </c>
      <c r="C156" s="27">
        <v>2</v>
      </c>
    </row>
    <row r="157" spans="1:3" ht="15">
      <c r="A157" s="26" t="s">
        <v>270</v>
      </c>
      <c r="B157" s="26" t="s">
        <v>271</v>
      </c>
      <c r="C157" s="27">
        <v>2</v>
      </c>
    </row>
    <row r="158" spans="1:3" ht="15">
      <c r="A158" s="26" t="s">
        <v>256</v>
      </c>
      <c r="B158" s="26" t="s">
        <v>257</v>
      </c>
      <c r="C158" s="27">
        <v>1</v>
      </c>
    </row>
    <row r="159" spans="1:3" ht="15">
      <c r="A159" s="26" t="s">
        <v>272</v>
      </c>
      <c r="B159" s="26" t="s">
        <v>273</v>
      </c>
      <c r="C159" s="27">
        <v>2</v>
      </c>
    </row>
    <row r="160" spans="1:3" ht="15">
      <c r="A160" s="26" t="s">
        <v>274</v>
      </c>
      <c r="B160" s="26" t="s">
        <v>275</v>
      </c>
      <c r="C160" s="27">
        <v>1</v>
      </c>
    </row>
    <row r="161" spans="1:3" ht="15">
      <c r="A161" s="26" t="s">
        <v>276</v>
      </c>
      <c r="B161" s="26" t="s">
        <v>373</v>
      </c>
      <c r="C161" s="27">
        <v>1</v>
      </c>
    </row>
    <row r="162" spans="1:3" ht="15">
      <c r="A162" s="26" t="s">
        <v>278</v>
      </c>
      <c r="B162" s="26" t="s">
        <v>279</v>
      </c>
      <c r="C162" s="27">
        <v>1</v>
      </c>
    </row>
    <row r="163" spans="1:3" ht="15">
      <c r="A163" s="26" t="s">
        <v>280</v>
      </c>
      <c r="B163" s="26" t="s">
        <v>281</v>
      </c>
      <c r="C163" s="27">
        <v>1</v>
      </c>
    </row>
    <row r="164" spans="1:3" ht="15">
      <c r="A164" s="26" t="s">
        <v>282</v>
      </c>
      <c r="B164" s="26" t="s">
        <v>283</v>
      </c>
      <c r="C164" s="27">
        <v>3</v>
      </c>
    </row>
    <row r="165" spans="1:3" ht="15">
      <c r="A165" s="26" t="s">
        <v>284</v>
      </c>
      <c r="B165" s="26" t="s">
        <v>285</v>
      </c>
      <c r="C165" s="27">
        <v>1</v>
      </c>
    </row>
    <row r="166" spans="1:3" ht="15">
      <c r="A166" s="26" t="s">
        <v>286</v>
      </c>
      <c r="B166" s="26" t="s">
        <v>287</v>
      </c>
      <c r="C166" s="27">
        <v>1</v>
      </c>
    </row>
    <row r="167" spans="1:3" ht="15">
      <c r="A167" s="26" t="s">
        <v>184</v>
      </c>
      <c r="B167" s="26" t="s">
        <v>185</v>
      </c>
      <c r="C167" s="27">
        <v>2</v>
      </c>
    </row>
    <row r="168" spans="1:3" ht="15">
      <c r="A168" s="26" t="s">
        <v>288</v>
      </c>
      <c r="B168" s="26" t="s">
        <v>289</v>
      </c>
      <c r="C168" s="27">
        <v>1</v>
      </c>
    </row>
    <row r="169" spans="1:3" ht="15">
      <c r="A169" s="26" t="s">
        <v>290</v>
      </c>
      <c r="B169" s="26" t="s">
        <v>291</v>
      </c>
      <c r="C169" s="27">
        <v>2</v>
      </c>
    </row>
    <row r="170" spans="1:3" ht="15">
      <c r="A170" s="26" t="s">
        <v>292</v>
      </c>
      <c r="B170" s="26" t="s">
        <v>293</v>
      </c>
      <c r="C170" s="27">
        <v>1</v>
      </c>
    </row>
    <row r="171" spans="1:3" ht="15">
      <c r="A171" s="26" t="s">
        <v>294</v>
      </c>
      <c r="B171" s="26" t="s">
        <v>295</v>
      </c>
      <c r="C171" s="27">
        <v>1</v>
      </c>
    </row>
    <row r="172" spans="1:3" ht="15">
      <c r="A172" s="26" t="s">
        <v>200</v>
      </c>
      <c r="B172" s="26" t="s">
        <v>201</v>
      </c>
      <c r="C172" s="27">
        <v>1</v>
      </c>
    </row>
    <row r="173" spans="1:3" ht="15">
      <c r="A173" s="26" t="s">
        <v>242</v>
      </c>
      <c r="B173" s="26" t="s">
        <v>243</v>
      </c>
      <c r="C173" s="27">
        <v>1</v>
      </c>
    </row>
    <row r="174" spans="1:3" ht="15">
      <c r="A174" s="26" t="s">
        <v>296</v>
      </c>
      <c r="B174" s="26" t="s">
        <v>297</v>
      </c>
      <c r="C174" s="27">
        <v>1</v>
      </c>
    </row>
    <row r="175" spans="1:3" ht="15">
      <c r="A175" s="26" t="s">
        <v>212</v>
      </c>
      <c r="B175" s="26" t="s">
        <v>213</v>
      </c>
      <c r="C175" s="27">
        <v>2</v>
      </c>
    </row>
    <row r="176" spans="1:3" ht="15">
      <c r="A176" s="26" t="s">
        <v>194</v>
      </c>
      <c r="B176" s="26" t="s">
        <v>195</v>
      </c>
      <c r="C176" s="27">
        <v>1</v>
      </c>
    </row>
    <row r="177" spans="1:3" ht="15">
      <c r="A177" s="26" t="s">
        <v>298</v>
      </c>
      <c r="B177" s="26" t="s">
        <v>299</v>
      </c>
      <c r="C177" s="27">
        <v>1</v>
      </c>
    </row>
    <row r="178" spans="1:3" ht="15">
      <c r="A178" s="26" t="s">
        <v>266</v>
      </c>
      <c r="B178" s="26" t="s">
        <v>267</v>
      </c>
      <c r="C178" s="27">
        <v>10</v>
      </c>
    </row>
    <row r="179" spans="1:3" ht="15">
      <c r="A179" s="26" t="s">
        <v>300</v>
      </c>
      <c r="B179" s="26" t="s">
        <v>301</v>
      </c>
      <c r="C179" s="27">
        <v>5</v>
      </c>
    </row>
    <row r="180" spans="1:3" ht="15">
      <c r="A180" s="26" t="s">
        <v>302</v>
      </c>
      <c r="B180" s="26" t="s">
        <v>374</v>
      </c>
      <c r="C180" s="27">
        <v>5</v>
      </c>
    </row>
    <row r="181" spans="1:3" ht="15">
      <c r="A181" s="26" t="s">
        <v>304</v>
      </c>
      <c r="B181" s="26" t="s">
        <v>305</v>
      </c>
      <c r="C181" s="27">
        <v>1</v>
      </c>
    </row>
    <row r="182" spans="1:3" ht="15">
      <c r="A182" s="26" t="s">
        <v>306</v>
      </c>
      <c r="B182" s="26" t="s">
        <v>307</v>
      </c>
      <c r="C182" s="27">
        <v>1</v>
      </c>
    </row>
    <row r="183" spans="1:3" ht="15">
      <c r="A183" s="26" t="s">
        <v>308</v>
      </c>
      <c r="B183" s="26" t="s">
        <v>309</v>
      </c>
      <c r="C183" s="27">
        <v>3</v>
      </c>
    </row>
    <row r="184" spans="1:3" ht="15">
      <c r="A184" s="26" t="s">
        <v>310</v>
      </c>
      <c r="B184" s="26" t="s">
        <v>375</v>
      </c>
      <c r="C184" s="27">
        <v>3</v>
      </c>
    </row>
    <row r="185" spans="1:3" ht="15">
      <c r="A185" s="26" t="s">
        <v>312</v>
      </c>
      <c r="B185" s="26" t="s">
        <v>313</v>
      </c>
      <c r="C185" s="27">
        <v>5</v>
      </c>
    </row>
    <row r="186" spans="1:3" ht="15">
      <c r="A186" s="26" t="s">
        <v>314</v>
      </c>
      <c r="B186" s="26" t="s">
        <v>376</v>
      </c>
      <c r="C186" s="27">
        <v>1</v>
      </c>
    </row>
    <row r="187" spans="1:3" ht="15">
      <c r="A187" s="26" t="s">
        <v>256</v>
      </c>
      <c r="B187" s="26" t="s">
        <v>257</v>
      </c>
      <c r="C187" s="27">
        <v>1</v>
      </c>
    </row>
    <row r="188" spans="1:3" ht="15">
      <c r="A188" s="26" t="s">
        <v>316</v>
      </c>
      <c r="B188" s="26" t="s">
        <v>317</v>
      </c>
      <c r="C188" s="27">
        <v>1</v>
      </c>
    </row>
    <row r="189" spans="1:3" ht="15">
      <c r="A189" s="26" t="s">
        <v>318</v>
      </c>
      <c r="B189" s="26" t="s">
        <v>319</v>
      </c>
      <c r="C189" s="27">
        <v>1</v>
      </c>
    </row>
    <row r="190" spans="1:3" ht="15">
      <c r="A190" s="26" t="s">
        <v>320</v>
      </c>
      <c r="B190" s="26" t="s">
        <v>321</v>
      </c>
      <c r="C190" s="27">
        <v>1</v>
      </c>
    </row>
    <row r="191" spans="1:3" ht="15">
      <c r="A191" s="26" t="s">
        <v>254</v>
      </c>
      <c r="B191" s="26" t="s">
        <v>255</v>
      </c>
      <c r="C191" s="27">
        <v>1</v>
      </c>
    </row>
    <row r="192" spans="1:3" ht="15">
      <c r="A192" s="26" t="s">
        <v>322</v>
      </c>
      <c r="B192" s="26" t="s">
        <v>377</v>
      </c>
      <c r="C192" s="27">
        <v>2</v>
      </c>
    </row>
    <row r="193" spans="1:3" ht="15">
      <c r="A193" s="26" t="s">
        <v>324</v>
      </c>
      <c r="B193" s="26" t="s">
        <v>325</v>
      </c>
      <c r="C193" s="27">
        <v>1</v>
      </c>
    </row>
    <row r="194" spans="1:3" ht="15">
      <c r="A194" s="26" t="s">
        <v>326</v>
      </c>
      <c r="B194" s="26" t="s">
        <v>327</v>
      </c>
      <c r="C194" s="27">
        <v>1</v>
      </c>
    </row>
    <row r="195" spans="1:3" ht="15">
      <c r="A195" s="26" t="s">
        <v>328</v>
      </c>
      <c r="B195" s="26" t="s">
        <v>378</v>
      </c>
      <c r="C195" s="27">
        <v>1</v>
      </c>
    </row>
    <row r="196" spans="1:3" ht="15">
      <c r="A196" s="26" t="s">
        <v>330</v>
      </c>
      <c r="B196" s="26" t="s">
        <v>331</v>
      </c>
      <c r="C196" s="27">
        <v>1</v>
      </c>
    </row>
    <row r="197" spans="1:3" ht="15">
      <c r="A197" s="26" t="s">
        <v>332</v>
      </c>
      <c r="B197" s="26" t="s">
        <v>333</v>
      </c>
      <c r="C197" s="27">
        <v>1</v>
      </c>
    </row>
    <row r="198" spans="1:3" ht="15">
      <c r="A198" s="26" t="s">
        <v>334</v>
      </c>
      <c r="B198" s="26" t="s">
        <v>335</v>
      </c>
      <c r="C198" s="27">
        <v>1</v>
      </c>
    </row>
    <row r="199" spans="1:3" ht="15">
      <c r="A199" s="26" t="s">
        <v>296</v>
      </c>
      <c r="B199" s="26" t="s">
        <v>297</v>
      </c>
      <c r="C199" s="27">
        <v>2</v>
      </c>
    </row>
    <row r="200" spans="1:3" ht="15">
      <c r="A200" s="26" t="s">
        <v>336</v>
      </c>
      <c r="B200" s="26" t="s">
        <v>379</v>
      </c>
      <c r="C200" s="27">
        <v>1</v>
      </c>
    </row>
    <row r="201" spans="1:3" ht="15">
      <c r="A201" s="26" t="s">
        <v>338</v>
      </c>
      <c r="B201" s="26" t="s">
        <v>339</v>
      </c>
      <c r="C201" s="27">
        <v>1</v>
      </c>
    </row>
    <row r="202" spans="1:3" ht="15">
      <c r="A202" s="26" t="s">
        <v>340</v>
      </c>
      <c r="B202" s="26" t="s">
        <v>380</v>
      </c>
      <c r="C202" s="27">
        <v>1</v>
      </c>
    </row>
    <row r="203" spans="1:3" ht="15">
      <c r="A203" s="26" t="s">
        <v>342</v>
      </c>
      <c r="B203" s="26" t="s">
        <v>343</v>
      </c>
      <c r="C203" s="27">
        <v>1</v>
      </c>
    </row>
    <row r="204" spans="1:3" ht="15">
      <c r="A204" s="26" t="s">
        <v>344</v>
      </c>
      <c r="B204" s="26" t="s">
        <v>345</v>
      </c>
      <c r="C204" s="27">
        <v>1</v>
      </c>
    </row>
    <row r="205" spans="1:3" ht="15">
      <c r="A205" s="26" t="s">
        <v>242</v>
      </c>
      <c r="B205" s="26" t="s">
        <v>243</v>
      </c>
      <c r="C205" s="27">
        <v>1</v>
      </c>
    </row>
    <row r="206" spans="1:3" ht="15">
      <c r="A206" s="26" t="s">
        <v>346</v>
      </c>
      <c r="B206" s="26" t="s">
        <v>381</v>
      </c>
      <c r="C206" s="27">
        <v>1</v>
      </c>
    </row>
    <row r="207" spans="1:3" ht="15">
      <c r="A207" s="26" t="s">
        <v>348</v>
      </c>
      <c r="B207" s="26" t="s">
        <v>349</v>
      </c>
      <c r="C207" s="27">
        <v>1</v>
      </c>
    </row>
    <row r="208" spans="1:3" ht="15">
      <c r="A208" s="26" t="s">
        <v>350</v>
      </c>
      <c r="B208" s="26" t="s">
        <v>351</v>
      </c>
      <c r="C208" s="27">
        <v>1</v>
      </c>
    </row>
    <row r="209" spans="1:3" ht="15">
      <c r="A209" s="26" t="s">
        <v>352</v>
      </c>
      <c r="B209" s="26" t="s">
        <v>353</v>
      </c>
      <c r="C209" s="27">
        <v>1</v>
      </c>
    </row>
    <row r="210" spans="1:3" ht="15">
      <c r="A210" s="26" t="s">
        <v>354</v>
      </c>
      <c r="B210" s="26" t="s">
        <v>355</v>
      </c>
      <c r="C210" s="27">
        <v>1</v>
      </c>
    </row>
    <row r="211" spans="1:3" ht="15">
      <c r="A211" s="26" t="s">
        <v>356</v>
      </c>
      <c r="B211" s="26" t="s">
        <v>357</v>
      </c>
      <c r="C211" s="27">
        <v>1</v>
      </c>
    </row>
    <row r="212" spans="1:3" ht="15">
      <c r="A212" s="26" t="s">
        <v>358</v>
      </c>
      <c r="B212" s="26" t="s">
        <v>359</v>
      </c>
      <c r="C212" s="27">
        <v>2</v>
      </c>
    </row>
    <row r="213" spans="1:3" ht="15">
      <c r="A213" s="26" t="s">
        <v>360</v>
      </c>
      <c r="B213" s="26" t="s">
        <v>361</v>
      </c>
      <c r="C213" s="27">
        <v>1</v>
      </c>
    </row>
    <row r="214" spans="1:3" ht="15">
      <c r="A214" s="26" t="s">
        <v>362</v>
      </c>
      <c r="B214" s="26" t="s">
        <v>363</v>
      </c>
      <c r="C214" s="26">
        <v>1</v>
      </c>
    </row>
    <row r="215" spans="1:3" ht="15">
      <c r="A215" s="26" t="s">
        <v>266</v>
      </c>
      <c r="B215" s="26" t="s">
        <v>382</v>
      </c>
      <c r="C215" s="26">
        <v>10</v>
      </c>
    </row>
    <row r="216" spans="1:3" ht="15">
      <c r="A216" s="26" t="s">
        <v>364</v>
      </c>
      <c r="B216" s="26" t="s">
        <v>365</v>
      </c>
      <c r="C216" s="26">
        <v>1</v>
      </c>
    </row>
    <row r="217" spans="1:3" ht="15">
      <c r="A217" s="26" t="s">
        <v>366</v>
      </c>
      <c r="B217" s="26" t="s">
        <v>367</v>
      </c>
      <c r="C217" s="26">
        <v>1</v>
      </c>
    </row>
    <row r="218" spans="1:3" ht="15">
      <c r="A218" s="26" t="s">
        <v>184</v>
      </c>
      <c r="B218" s="26" t="s">
        <v>185</v>
      </c>
      <c r="C218" s="27">
        <v>2</v>
      </c>
    </row>
    <row r="219" spans="1:3" ht="15">
      <c r="A219" s="26" t="s">
        <v>186</v>
      </c>
      <c r="B219" s="26" t="s">
        <v>187</v>
      </c>
      <c r="C219" s="27">
        <v>1</v>
      </c>
    </row>
    <row r="220" spans="1:3" ht="15">
      <c r="A220" s="26" t="s">
        <v>188</v>
      </c>
      <c r="B220" s="26" t="s">
        <v>189</v>
      </c>
      <c r="C220" s="27">
        <v>1</v>
      </c>
    </row>
    <row r="221" spans="1:3" ht="15">
      <c r="A221" s="26" t="s">
        <v>190</v>
      </c>
      <c r="B221" s="26" t="s">
        <v>191</v>
      </c>
      <c r="C221" s="27">
        <v>3</v>
      </c>
    </row>
    <row r="222" spans="1:3" ht="15">
      <c r="A222" s="26" t="s">
        <v>192</v>
      </c>
      <c r="B222" s="26" t="s">
        <v>193</v>
      </c>
      <c r="C222" s="27">
        <v>5</v>
      </c>
    </row>
    <row r="223" spans="1:3" ht="15">
      <c r="A223" s="26" t="s">
        <v>194</v>
      </c>
      <c r="B223" s="26" t="s">
        <v>195</v>
      </c>
      <c r="C223" s="27">
        <v>1</v>
      </c>
    </row>
    <row r="224" spans="1:3" ht="15">
      <c r="A224" s="26" t="s">
        <v>196</v>
      </c>
      <c r="B224" s="26" t="s">
        <v>197</v>
      </c>
      <c r="C224" s="27">
        <v>1</v>
      </c>
    </row>
    <row r="225" spans="1:3" ht="15">
      <c r="A225" s="26" t="s">
        <v>198</v>
      </c>
      <c r="B225" s="26" t="s">
        <v>199</v>
      </c>
      <c r="C225" s="27">
        <v>1</v>
      </c>
    </row>
    <row r="226" spans="1:3" ht="15">
      <c r="A226" s="26" t="s">
        <v>200</v>
      </c>
      <c r="B226" s="26" t="s">
        <v>201</v>
      </c>
      <c r="C226" s="27">
        <v>1</v>
      </c>
    </row>
    <row r="227" spans="1:3" ht="15">
      <c r="A227" s="26" t="s">
        <v>202</v>
      </c>
      <c r="B227" s="26" t="s">
        <v>203</v>
      </c>
      <c r="C227" s="27">
        <v>2</v>
      </c>
    </row>
    <row r="228" spans="1:3" ht="15">
      <c r="A228" s="26" t="s">
        <v>204</v>
      </c>
      <c r="B228" s="26" t="s">
        <v>205</v>
      </c>
      <c r="C228" s="27">
        <v>2</v>
      </c>
    </row>
    <row r="229" spans="1:3" ht="15">
      <c r="A229" s="26" t="s">
        <v>192</v>
      </c>
      <c r="B229" s="26" t="s">
        <v>193</v>
      </c>
      <c r="C229" s="27">
        <v>6</v>
      </c>
    </row>
    <row r="230" spans="1:3" ht="15">
      <c r="A230" s="26" t="s">
        <v>206</v>
      </c>
      <c r="B230" s="26" t="s">
        <v>207</v>
      </c>
      <c r="C230" s="27">
        <v>1</v>
      </c>
    </row>
    <row r="231" spans="1:3" ht="15">
      <c r="A231" s="26" t="s">
        <v>198</v>
      </c>
      <c r="B231" s="26" t="s">
        <v>199</v>
      </c>
      <c r="C231" s="27">
        <v>1</v>
      </c>
    </row>
    <row r="232" spans="1:3" ht="15">
      <c r="A232" s="26" t="s">
        <v>208</v>
      </c>
      <c r="B232" s="26" t="s">
        <v>209</v>
      </c>
      <c r="C232" s="27">
        <v>1</v>
      </c>
    </row>
    <row r="233" spans="1:3" ht="15">
      <c r="A233" s="26" t="s">
        <v>210</v>
      </c>
      <c r="B233" s="26" t="s">
        <v>211</v>
      </c>
      <c r="C233" s="27">
        <v>3</v>
      </c>
    </row>
    <row r="234" spans="1:3" ht="15">
      <c r="A234" s="26" t="s">
        <v>212</v>
      </c>
      <c r="B234" s="26" t="s">
        <v>213</v>
      </c>
      <c r="C234" s="27">
        <v>1</v>
      </c>
    </row>
    <row r="235" spans="1:3" ht="15">
      <c r="A235" s="26" t="s">
        <v>214</v>
      </c>
      <c r="B235" s="26" t="s">
        <v>215</v>
      </c>
      <c r="C235" s="27">
        <v>1</v>
      </c>
    </row>
    <row r="236" spans="1:3" ht="15">
      <c r="A236" s="26" t="s">
        <v>216</v>
      </c>
      <c r="B236" s="26" t="s">
        <v>217</v>
      </c>
      <c r="C236" s="27">
        <v>2</v>
      </c>
    </row>
    <row r="237" spans="1:3" ht="15">
      <c r="A237" s="26" t="s">
        <v>218</v>
      </c>
      <c r="B237" s="26" t="s">
        <v>219</v>
      </c>
      <c r="C237" s="27">
        <v>1</v>
      </c>
    </row>
    <row r="238" spans="1:3" ht="15">
      <c r="A238" s="26" t="s">
        <v>220</v>
      </c>
      <c r="B238" s="26" t="s">
        <v>221</v>
      </c>
      <c r="C238" s="27">
        <v>1</v>
      </c>
    </row>
    <row r="239" spans="1:3" ht="15">
      <c r="A239" s="26" t="s">
        <v>222</v>
      </c>
      <c r="B239" s="26" t="s">
        <v>223</v>
      </c>
      <c r="C239" s="27">
        <v>1</v>
      </c>
    </row>
    <row r="240" spans="1:3" ht="15">
      <c r="A240" s="26" t="s">
        <v>224</v>
      </c>
      <c r="B240" s="26" t="s">
        <v>225</v>
      </c>
      <c r="C240" s="27">
        <v>1</v>
      </c>
    </row>
    <row r="241" spans="1:3" ht="15">
      <c r="A241" s="26" t="s">
        <v>226</v>
      </c>
      <c r="B241" s="26" t="s">
        <v>227</v>
      </c>
      <c r="C241" s="27">
        <v>1</v>
      </c>
    </row>
    <row r="242" spans="1:3" ht="15">
      <c r="A242" s="26" t="s">
        <v>228</v>
      </c>
      <c r="B242" s="26" t="s">
        <v>229</v>
      </c>
      <c r="C242" s="27">
        <v>1</v>
      </c>
    </row>
    <row r="243" spans="1:3" ht="15">
      <c r="A243" s="26" t="s">
        <v>230</v>
      </c>
      <c r="B243" s="26" t="s">
        <v>383</v>
      </c>
      <c r="C243" s="27">
        <v>1</v>
      </c>
    </row>
    <row r="244" spans="1:3" ht="15">
      <c r="A244" s="26" t="s">
        <v>232</v>
      </c>
      <c r="B244" s="26" t="s">
        <v>233</v>
      </c>
      <c r="C244" s="27">
        <v>3</v>
      </c>
    </row>
    <row r="245" spans="1:3" ht="15">
      <c r="A245" s="26" t="s">
        <v>188</v>
      </c>
      <c r="B245" s="26" t="s">
        <v>189</v>
      </c>
      <c r="C245" s="27">
        <v>1</v>
      </c>
    </row>
    <row r="246" spans="1:3" ht="15">
      <c r="A246" s="26" t="s">
        <v>234</v>
      </c>
      <c r="B246" s="26" t="s">
        <v>235</v>
      </c>
      <c r="C246" s="27">
        <v>1</v>
      </c>
    </row>
    <row r="247" spans="1:3" ht="15">
      <c r="A247" s="26" t="s">
        <v>236</v>
      </c>
      <c r="B247" s="26" t="s">
        <v>237</v>
      </c>
      <c r="C247" s="27">
        <v>1</v>
      </c>
    </row>
    <row r="248" spans="1:3" ht="15">
      <c r="A248" s="26" t="s">
        <v>238</v>
      </c>
      <c r="B248" s="26" t="s">
        <v>239</v>
      </c>
      <c r="C248" s="27">
        <v>1</v>
      </c>
    </row>
    <row r="249" spans="1:3" ht="15">
      <c r="A249" s="26" t="s">
        <v>240</v>
      </c>
      <c r="B249" s="26" t="s">
        <v>241</v>
      </c>
      <c r="C249" s="27">
        <v>2</v>
      </c>
    </row>
    <row r="250" spans="1:3" ht="15">
      <c r="A250" s="26" t="s">
        <v>242</v>
      </c>
      <c r="B250" s="26" t="s">
        <v>243</v>
      </c>
      <c r="C250" s="27">
        <v>1</v>
      </c>
    </row>
    <row r="251" spans="1:3" ht="15">
      <c r="A251" s="26" t="s">
        <v>244</v>
      </c>
      <c r="B251" s="26" t="s">
        <v>245</v>
      </c>
      <c r="C251" s="27">
        <v>1</v>
      </c>
    </row>
    <row r="252" spans="1:3" ht="15">
      <c r="A252" s="26" t="s">
        <v>246</v>
      </c>
      <c r="B252" s="26" t="s">
        <v>247</v>
      </c>
      <c r="C252" s="27">
        <v>1</v>
      </c>
    </row>
    <row r="253" spans="1:3" ht="15">
      <c r="A253" s="26" t="s">
        <v>248</v>
      </c>
      <c r="B253" s="26" t="s">
        <v>249</v>
      </c>
      <c r="C253" s="27">
        <v>1</v>
      </c>
    </row>
    <row r="254" spans="1:3" ht="15">
      <c r="A254" s="26" t="s">
        <v>250</v>
      </c>
      <c r="B254" s="26" t="s">
        <v>251</v>
      </c>
      <c r="C254" s="27">
        <v>1</v>
      </c>
    </row>
    <row r="255" spans="1:3" ht="15">
      <c r="A255" s="26" t="s">
        <v>192</v>
      </c>
      <c r="B255" s="26" t="s">
        <v>193</v>
      </c>
      <c r="C255" s="27">
        <v>10</v>
      </c>
    </row>
    <row r="256" spans="1:3" ht="15">
      <c r="A256" s="26" t="s">
        <v>252</v>
      </c>
      <c r="B256" s="26" t="s">
        <v>253</v>
      </c>
      <c r="C256" s="27">
        <v>1</v>
      </c>
    </row>
    <row r="257" spans="1:3" ht="15">
      <c r="A257" s="26" t="s">
        <v>254</v>
      </c>
      <c r="B257" s="26" t="s">
        <v>255</v>
      </c>
      <c r="C257" s="27">
        <v>1</v>
      </c>
    </row>
    <row r="258" spans="1:3" ht="15">
      <c r="A258" s="26" t="s">
        <v>256</v>
      </c>
      <c r="B258" s="26" t="s">
        <v>257</v>
      </c>
      <c r="C258" s="27">
        <v>1</v>
      </c>
    </row>
    <row r="259" spans="1:3" ht="15">
      <c r="A259" s="26" t="s">
        <v>258</v>
      </c>
      <c r="B259" s="26" t="s">
        <v>259</v>
      </c>
      <c r="C259" s="27">
        <v>1</v>
      </c>
    </row>
    <row r="260" spans="1:3" ht="15">
      <c r="A260" s="26" t="s">
        <v>260</v>
      </c>
      <c r="B260" s="26" t="s">
        <v>261</v>
      </c>
      <c r="C260" s="27">
        <v>1</v>
      </c>
    </row>
    <row r="261" spans="1:3" ht="15">
      <c r="A261" s="26" t="s">
        <v>262</v>
      </c>
      <c r="B261" s="26" t="s">
        <v>263</v>
      </c>
      <c r="C261" s="27">
        <v>1</v>
      </c>
    </row>
    <row r="262" spans="1:3" ht="15">
      <c r="A262" s="26" t="s">
        <v>264</v>
      </c>
      <c r="B262" s="26" t="s">
        <v>265</v>
      </c>
      <c r="C262" s="27">
        <v>1</v>
      </c>
    </row>
    <row r="263" spans="1:3" ht="15">
      <c r="A263" s="26" t="s">
        <v>266</v>
      </c>
      <c r="B263" s="26" t="s">
        <v>267</v>
      </c>
      <c r="C263" s="27">
        <v>5</v>
      </c>
    </row>
    <row r="264" spans="1:3" ht="15">
      <c r="A264" s="26" t="s">
        <v>268</v>
      </c>
      <c r="B264" s="26" t="s">
        <v>269</v>
      </c>
      <c r="C264" s="27">
        <v>2</v>
      </c>
    </row>
    <row r="265" spans="1:3" ht="15">
      <c r="A265" s="26" t="s">
        <v>270</v>
      </c>
      <c r="B265" s="26" t="s">
        <v>271</v>
      </c>
      <c r="C265" s="27">
        <v>2</v>
      </c>
    </row>
    <row r="266" spans="1:3" ht="15">
      <c r="A266" s="26" t="s">
        <v>256</v>
      </c>
      <c r="B266" s="26" t="s">
        <v>257</v>
      </c>
      <c r="C266" s="27">
        <v>1</v>
      </c>
    </row>
    <row r="267" spans="1:3" ht="15">
      <c r="A267" s="26" t="s">
        <v>272</v>
      </c>
      <c r="B267" s="26" t="s">
        <v>273</v>
      </c>
      <c r="C267" s="27">
        <v>2</v>
      </c>
    </row>
    <row r="268" spans="1:3" ht="15">
      <c r="A268" s="26" t="s">
        <v>274</v>
      </c>
      <c r="B268" s="26" t="s">
        <v>275</v>
      </c>
      <c r="C268" s="27">
        <v>1</v>
      </c>
    </row>
    <row r="269" spans="1:3" ht="15">
      <c r="A269" s="26" t="s">
        <v>276</v>
      </c>
      <c r="B269" s="26" t="s">
        <v>277</v>
      </c>
      <c r="C269" s="27">
        <v>1</v>
      </c>
    </row>
    <row r="270" spans="1:3" ht="15">
      <c r="A270" s="26" t="s">
        <v>278</v>
      </c>
      <c r="B270" s="26" t="s">
        <v>279</v>
      </c>
      <c r="C270" s="27">
        <v>1</v>
      </c>
    </row>
    <row r="271" spans="1:3" ht="15">
      <c r="A271" s="26" t="s">
        <v>280</v>
      </c>
      <c r="B271" s="26" t="s">
        <v>281</v>
      </c>
      <c r="C271" s="27">
        <v>1</v>
      </c>
    </row>
    <row r="272" spans="1:3" ht="15">
      <c r="A272" s="26" t="s">
        <v>282</v>
      </c>
      <c r="B272" s="26" t="s">
        <v>283</v>
      </c>
      <c r="C272" s="27">
        <v>3</v>
      </c>
    </row>
    <row r="273" spans="1:3" ht="15">
      <c r="A273" s="26" t="s">
        <v>284</v>
      </c>
      <c r="B273" s="26" t="s">
        <v>285</v>
      </c>
      <c r="C273" s="27">
        <v>1</v>
      </c>
    </row>
    <row r="274" spans="1:3" ht="15">
      <c r="A274" s="26" t="s">
        <v>286</v>
      </c>
      <c r="B274" s="26" t="s">
        <v>287</v>
      </c>
      <c r="C274" s="27">
        <v>1</v>
      </c>
    </row>
    <row r="275" spans="1:3" ht="15">
      <c r="A275" s="26" t="s">
        <v>184</v>
      </c>
      <c r="B275" s="26" t="s">
        <v>185</v>
      </c>
      <c r="C275" s="27">
        <v>2</v>
      </c>
    </row>
    <row r="276" spans="1:3" ht="15">
      <c r="A276" s="26" t="s">
        <v>288</v>
      </c>
      <c r="B276" s="26" t="s">
        <v>289</v>
      </c>
      <c r="C276" s="27">
        <v>1</v>
      </c>
    </row>
    <row r="277" spans="1:3" ht="15">
      <c r="A277" s="26" t="s">
        <v>290</v>
      </c>
      <c r="B277" s="26" t="s">
        <v>291</v>
      </c>
      <c r="C277" s="27">
        <v>2</v>
      </c>
    </row>
    <row r="278" spans="1:3" ht="15">
      <c r="A278" s="26" t="s">
        <v>292</v>
      </c>
      <c r="B278" s="26" t="s">
        <v>293</v>
      </c>
      <c r="C278" s="27">
        <v>1</v>
      </c>
    </row>
    <row r="279" spans="1:3" ht="15">
      <c r="A279" s="26" t="s">
        <v>294</v>
      </c>
      <c r="B279" s="26" t="s">
        <v>295</v>
      </c>
      <c r="C279" s="27">
        <v>1</v>
      </c>
    </row>
    <row r="280" spans="1:3" ht="15">
      <c r="A280" s="26" t="s">
        <v>200</v>
      </c>
      <c r="B280" s="26" t="s">
        <v>201</v>
      </c>
      <c r="C280" s="27">
        <v>1</v>
      </c>
    </row>
    <row r="281" spans="1:3" ht="15">
      <c r="A281" s="26" t="s">
        <v>242</v>
      </c>
      <c r="B281" s="26" t="s">
        <v>243</v>
      </c>
      <c r="C281" s="27">
        <v>1</v>
      </c>
    </row>
    <row r="282" spans="1:3" ht="15">
      <c r="A282" s="26" t="s">
        <v>296</v>
      </c>
      <c r="B282" s="26" t="s">
        <v>297</v>
      </c>
      <c r="C282" s="27">
        <v>1</v>
      </c>
    </row>
    <row r="283" spans="1:3" ht="15">
      <c r="A283" s="26" t="s">
        <v>212</v>
      </c>
      <c r="B283" s="26" t="s">
        <v>213</v>
      </c>
      <c r="C283" s="27">
        <v>2</v>
      </c>
    </row>
    <row r="284" spans="1:3" ht="15">
      <c r="A284" s="26" t="s">
        <v>194</v>
      </c>
      <c r="B284" s="26" t="s">
        <v>195</v>
      </c>
      <c r="C284" s="27">
        <v>1</v>
      </c>
    </row>
    <row r="285" spans="1:3" ht="15">
      <c r="A285" s="26" t="s">
        <v>298</v>
      </c>
      <c r="B285" s="26" t="s">
        <v>299</v>
      </c>
      <c r="C285" s="27">
        <v>1</v>
      </c>
    </row>
    <row r="286" spans="1:3" ht="15">
      <c r="A286" s="26" t="s">
        <v>266</v>
      </c>
      <c r="B286" s="26" t="s">
        <v>267</v>
      </c>
      <c r="C286" s="27">
        <v>10</v>
      </c>
    </row>
    <row r="287" spans="1:3" ht="15">
      <c r="A287" s="26" t="s">
        <v>300</v>
      </c>
      <c r="B287" s="26" t="s">
        <v>301</v>
      </c>
      <c r="C287" s="27">
        <v>5</v>
      </c>
    </row>
    <row r="288" spans="1:3" ht="15">
      <c r="A288" s="26" t="s">
        <v>302</v>
      </c>
      <c r="B288" s="26" t="s">
        <v>303</v>
      </c>
      <c r="C288" s="27">
        <v>5</v>
      </c>
    </row>
    <row r="289" spans="1:3" ht="15">
      <c r="A289" s="26" t="s">
        <v>304</v>
      </c>
      <c r="B289" s="26" t="s">
        <v>305</v>
      </c>
      <c r="C289" s="27">
        <v>1</v>
      </c>
    </row>
    <row r="290" spans="1:3" ht="15">
      <c r="A290" s="26" t="s">
        <v>306</v>
      </c>
      <c r="B290" s="26" t="s">
        <v>307</v>
      </c>
      <c r="C290" s="27">
        <v>1</v>
      </c>
    </row>
    <row r="291" spans="1:3" ht="15">
      <c r="A291" s="26" t="s">
        <v>308</v>
      </c>
      <c r="B291" s="26" t="s">
        <v>309</v>
      </c>
      <c r="C291" s="27">
        <v>3</v>
      </c>
    </row>
    <row r="292" spans="1:3" ht="15">
      <c r="A292" s="26" t="s">
        <v>310</v>
      </c>
      <c r="B292" s="26" t="s">
        <v>375</v>
      </c>
      <c r="C292" s="27">
        <v>3</v>
      </c>
    </row>
    <row r="293" spans="1:3" ht="15">
      <c r="A293" s="26" t="s">
        <v>312</v>
      </c>
      <c r="B293" s="26" t="s">
        <v>313</v>
      </c>
      <c r="C293" s="27">
        <v>5</v>
      </c>
    </row>
    <row r="294" spans="1:3" ht="15">
      <c r="A294" s="26" t="s">
        <v>314</v>
      </c>
      <c r="B294" s="26" t="s">
        <v>376</v>
      </c>
      <c r="C294" s="27">
        <v>1</v>
      </c>
    </row>
    <row r="295" spans="1:3" ht="15">
      <c r="A295" s="26" t="s">
        <v>256</v>
      </c>
      <c r="B295" s="26" t="s">
        <v>257</v>
      </c>
      <c r="C295" s="27">
        <v>1</v>
      </c>
    </row>
    <row r="296" spans="1:3" ht="15">
      <c r="A296" s="26" t="s">
        <v>316</v>
      </c>
      <c r="B296" s="26" t="s">
        <v>317</v>
      </c>
      <c r="C296" s="27">
        <v>1</v>
      </c>
    </row>
    <row r="297" spans="1:3" ht="15">
      <c r="A297" s="26" t="s">
        <v>318</v>
      </c>
      <c r="B297" s="26" t="s">
        <v>319</v>
      </c>
      <c r="C297" s="27">
        <v>1</v>
      </c>
    </row>
    <row r="298" spans="1:3" ht="15">
      <c r="A298" s="26" t="s">
        <v>320</v>
      </c>
      <c r="B298" s="26" t="s">
        <v>384</v>
      </c>
      <c r="C298" s="27">
        <v>1</v>
      </c>
    </row>
    <row r="299" spans="1:3" ht="15">
      <c r="A299" s="26" t="s">
        <v>254</v>
      </c>
      <c r="B299" s="26" t="s">
        <v>255</v>
      </c>
      <c r="C299" s="27">
        <v>1</v>
      </c>
    </row>
    <row r="300" spans="1:3" ht="15">
      <c r="A300" s="26" t="s">
        <v>322</v>
      </c>
      <c r="B300" s="26" t="s">
        <v>377</v>
      </c>
      <c r="C300" s="27">
        <v>2</v>
      </c>
    </row>
    <row r="301" spans="1:3" ht="15">
      <c r="A301" s="26" t="s">
        <v>324</v>
      </c>
      <c r="B301" s="26" t="s">
        <v>325</v>
      </c>
      <c r="C301" s="27">
        <v>1</v>
      </c>
    </row>
    <row r="302" spans="1:3" ht="15">
      <c r="A302" s="26" t="s">
        <v>326</v>
      </c>
      <c r="B302" s="26" t="s">
        <v>327</v>
      </c>
      <c r="C302" s="27">
        <v>1</v>
      </c>
    </row>
    <row r="303" spans="1:3" ht="15">
      <c r="A303" s="26" t="s">
        <v>328</v>
      </c>
      <c r="B303" s="26" t="s">
        <v>329</v>
      </c>
      <c r="C303" s="27">
        <v>1</v>
      </c>
    </row>
    <row r="304" spans="1:3" ht="15">
      <c r="A304" s="26" t="s">
        <v>330</v>
      </c>
      <c r="B304" s="26" t="s">
        <v>331</v>
      </c>
      <c r="C304" s="27">
        <v>1</v>
      </c>
    </row>
    <row r="305" spans="1:3" ht="15">
      <c r="A305" s="26" t="s">
        <v>332</v>
      </c>
      <c r="B305" s="26" t="s">
        <v>333</v>
      </c>
      <c r="C305" s="27">
        <v>1</v>
      </c>
    </row>
    <row r="306" spans="1:3" ht="15">
      <c r="A306" s="26" t="s">
        <v>334</v>
      </c>
      <c r="B306" s="26" t="s">
        <v>335</v>
      </c>
      <c r="C306" s="27">
        <v>1</v>
      </c>
    </row>
    <row r="307" spans="1:3" ht="15">
      <c r="A307" s="26" t="s">
        <v>296</v>
      </c>
      <c r="B307" s="26" t="s">
        <v>297</v>
      </c>
      <c r="C307" s="27">
        <v>2</v>
      </c>
    </row>
    <row r="308" spans="1:3" ht="15">
      <c r="A308" s="26" t="s">
        <v>336</v>
      </c>
      <c r="B308" s="26" t="s">
        <v>379</v>
      </c>
      <c r="C308" s="27">
        <v>1</v>
      </c>
    </row>
    <row r="309" spans="1:3" ht="15">
      <c r="A309" s="26" t="s">
        <v>338</v>
      </c>
      <c r="B309" s="26" t="s">
        <v>339</v>
      </c>
      <c r="C309" s="27">
        <v>1</v>
      </c>
    </row>
    <row r="310" spans="1:3" ht="15">
      <c r="A310" s="26" t="s">
        <v>340</v>
      </c>
      <c r="B310" s="26" t="s">
        <v>380</v>
      </c>
      <c r="C310" s="27">
        <v>1</v>
      </c>
    </row>
    <row r="311" spans="1:3" ht="15">
      <c r="A311" s="26" t="s">
        <v>342</v>
      </c>
      <c r="B311" s="26" t="s">
        <v>343</v>
      </c>
      <c r="C311" s="27">
        <v>1</v>
      </c>
    </row>
    <row r="312" spans="1:3" ht="15">
      <c r="A312" s="26" t="s">
        <v>344</v>
      </c>
      <c r="B312" s="26" t="s">
        <v>345</v>
      </c>
      <c r="C312" s="27">
        <v>1</v>
      </c>
    </row>
    <row r="313" spans="1:3" ht="15">
      <c r="A313" s="26" t="s">
        <v>242</v>
      </c>
      <c r="B313" s="26" t="s">
        <v>243</v>
      </c>
      <c r="C313" s="27">
        <v>1</v>
      </c>
    </row>
    <row r="314" spans="1:3" ht="15">
      <c r="A314" s="26" t="s">
        <v>346</v>
      </c>
      <c r="B314" s="26" t="s">
        <v>381</v>
      </c>
      <c r="C314" s="27">
        <v>1</v>
      </c>
    </row>
    <row r="315" spans="1:3" ht="15">
      <c r="A315" s="26" t="s">
        <v>348</v>
      </c>
      <c r="B315" s="26" t="s">
        <v>349</v>
      </c>
      <c r="C315" s="27">
        <v>1</v>
      </c>
    </row>
    <row r="316" spans="1:3" ht="15">
      <c r="A316" s="26" t="s">
        <v>350</v>
      </c>
      <c r="B316" s="26" t="s">
        <v>351</v>
      </c>
      <c r="C316" s="27">
        <v>1</v>
      </c>
    </row>
    <row r="317" spans="1:3" ht="15">
      <c r="A317" s="26" t="s">
        <v>352</v>
      </c>
      <c r="B317" s="26" t="s">
        <v>353</v>
      </c>
      <c r="C317" s="27">
        <v>1</v>
      </c>
    </row>
    <row r="318" spans="1:3" ht="15">
      <c r="A318" s="26" t="s">
        <v>354</v>
      </c>
      <c r="B318" s="26" t="s">
        <v>355</v>
      </c>
      <c r="C318" s="27">
        <v>1</v>
      </c>
    </row>
    <row r="319" spans="1:3" ht="15">
      <c r="A319" s="26" t="s">
        <v>356</v>
      </c>
      <c r="B319" s="26" t="s">
        <v>357</v>
      </c>
      <c r="C319" s="27">
        <v>1</v>
      </c>
    </row>
    <row r="320" spans="1:3" ht="15">
      <c r="A320" s="26" t="s">
        <v>358</v>
      </c>
      <c r="B320" s="26" t="s">
        <v>359</v>
      </c>
      <c r="C320" s="27">
        <v>2</v>
      </c>
    </row>
    <row r="321" spans="1:3" ht="15">
      <c r="A321" s="26" t="s">
        <v>360</v>
      </c>
      <c r="B321" s="26" t="s">
        <v>361</v>
      </c>
      <c r="C321" s="27">
        <v>1</v>
      </c>
    </row>
    <row r="322" spans="1:3" ht="15">
      <c r="A322" s="26" t="s">
        <v>362</v>
      </c>
      <c r="B322" s="26" t="s">
        <v>363</v>
      </c>
      <c r="C322" s="26">
        <v>1</v>
      </c>
    </row>
    <row r="323" spans="1:3" ht="15">
      <c r="A323" s="26" t="s">
        <v>266</v>
      </c>
      <c r="B323" s="26" t="s">
        <v>267</v>
      </c>
      <c r="C323" s="26">
        <v>10</v>
      </c>
    </row>
    <row r="324" spans="1:3" ht="15">
      <c r="A324" s="26" t="s">
        <v>364</v>
      </c>
      <c r="B324" s="26" t="s">
        <v>365</v>
      </c>
      <c r="C324" s="26">
        <v>1</v>
      </c>
    </row>
    <row r="325" spans="1:3" ht="15">
      <c r="A325" s="26" t="s">
        <v>366</v>
      </c>
      <c r="B325" s="26" t="s">
        <v>367</v>
      </c>
      <c r="C325" s="26">
        <v>1</v>
      </c>
    </row>
    <row r="326" spans="1:3" ht="15">
      <c r="A326" s="26" t="s">
        <v>184</v>
      </c>
      <c r="B326" s="26" t="s">
        <v>185</v>
      </c>
      <c r="C326" s="27">
        <v>2</v>
      </c>
    </row>
    <row r="327" spans="1:3" ht="15">
      <c r="A327" s="26" t="s">
        <v>186</v>
      </c>
      <c r="B327" s="26" t="s">
        <v>187</v>
      </c>
      <c r="C327" s="27">
        <v>1</v>
      </c>
    </row>
    <row r="328" spans="1:3" ht="15">
      <c r="A328" s="26" t="s">
        <v>188</v>
      </c>
      <c r="B328" s="26" t="s">
        <v>189</v>
      </c>
      <c r="C328" s="27">
        <v>1</v>
      </c>
    </row>
    <row r="329" spans="1:3" ht="15">
      <c r="A329" s="26" t="s">
        <v>190</v>
      </c>
      <c r="B329" s="26" t="s">
        <v>191</v>
      </c>
      <c r="C329" s="27">
        <v>3</v>
      </c>
    </row>
    <row r="330" spans="1:3" ht="15">
      <c r="A330" s="26" t="s">
        <v>192</v>
      </c>
      <c r="B330" s="26" t="s">
        <v>193</v>
      </c>
      <c r="C330" s="27">
        <v>5</v>
      </c>
    </row>
    <row r="331" spans="1:3" ht="15">
      <c r="A331" s="26" t="s">
        <v>194</v>
      </c>
      <c r="B331" s="26" t="s">
        <v>195</v>
      </c>
      <c r="C331" s="27">
        <v>1</v>
      </c>
    </row>
    <row r="332" spans="1:3" ht="15">
      <c r="A332" s="26" t="s">
        <v>196</v>
      </c>
      <c r="B332" s="26" t="s">
        <v>197</v>
      </c>
      <c r="C332" s="27">
        <v>1</v>
      </c>
    </row>
    <row r="333" spans="1:3" ht="15">
      <c r="A333" s="26" t="s">
        <v>198</v>
      </c>
      <c r="B333" s="26" t="s">
        <v>199</v>
      </c>
      <c r="C333" s="27">
        <v>1</v>
      </c>
    </row>
    <row r="334" spans="1:3" ht="15">
      <c r="A334" s="26" t="s">
        <v>200</v>
      </c>
      <c r="B334" s="26" t="s">
        <v>201</v>
      </c>
      <c r="C334" s="27">
        <v>1</v>
      </c>
    </row>
    <row r="335" spans="1:3" ht="15">
      <c r="A335" s="26" t="s">
        <v>202</v>
      </c>
      <c r="B335" s="26" t="s">
        <v>203</v>
      </c>
      <c r="C335" s="27">
        <v>2</v>
      </c>
    </row>
    <row r="336" spans="1:3" ht="15">
      <c r="A336" s="26" t="s">
        <v>204</v>
      </c>
      <c r="B336" s="26" t="s">
        <v>205</v>
      </c>
      <c r="C336" s="27">
        <v>2</v>
      </c>
    </row>
    <row r="337" spans="1:3" ht="15">
      <c r="A337" s="26" t="s">
        <v>192</v>
      </c>
      <c r="B337" s="26" t="s">
        <v>193</v>
      </c>
      <c r="C337" s="27">
        <v>6</v>
      </c>
    </row>
    <row r="338" spans="1:3" ht="15">
      <c r="A338" s="26" t="s">
        <v>206</v>
      </c>
      <c r="B338" s="26" t="s">
        <v>207</v>
      </c>
      <c r="C338" s="27">
        <v>1</v>
      </c>
    </row>
    <row r="339" spans="1:3" ht="15">
      <c r="A339" s="26" t="s">
        <v>198</v>
      </c>
      <c r="B339" s="26" t="s">
        <v>199</v>
      </c>
      <c r="C339" s="27">
        <v>1</v>
      </c>
    </row>
    <row r="340" spans="1:3" ht="15">
      <c r="A340" s="26" t="s">
        <v>208</v>
      </c>
      <c r="B340" s="26" t="s">
        <v>209</v>
      </c>
      <c r="C340" s="27">
        <v>1</v>
      </c>
    </row>
    <row r="341" spans="1:3" ht="15">
      <c r="A341" s="26" t="s">
        <v>210</v>
      </c>
      <c r="B341" s="26" t="s">
        <v>211</v>
      </c>
      <c r="C341" s="27">
        <v>3</v>
      </c>
    </row>
    <row r="342" spans="1:3" ht="15">
      <c r="A342" s="26" t="s">
        <v>212</v>
      </c>
      <c r="B342" s="26" t="s">
        <v>213</v>
      </c>
      <c r="C342" s="27">
        <v>1</v>
      </c>
    </row>
    <row r="343" spans="1:3" ht="15">
      <c r="A343" s="26" t="s">
        <v>214</v>
      </c>
      <c r="B343" s="26" t="s">
        <v>215</v>
      </c>
      <c r="C343" s="27">
        <v>1</v>
      </c>
    </row>
    <row r="344" spans="1:3" ht="15">
      <c r="A344" s="26" t="s">
        <v>216</v>
      </c>
      <c r="B344" s="26" t="s">
        <v>217</v>
      </c>
      <c r="C344" s="27">
        <v>2</v>
      </c>
    </row>
    <row r="345" spans="1:3" ht="15">
      <c r="A345" s="26" t="s">
        <v>218</v>
      </c>
      <c r="B345" s="26" t="s">
        <v>219</v>
      </c>
      <c r="C345" s="27">
        <v>1</v>
      </c>
    </row>
    <row r="346" spans="1:3" ht="15">
      <c r="A346" s="26" t="s">
        <v>220</v>
      </c>
      <c r="B346" s="26" t="s">
        <v>221</v>
      </c>
      <c r="C346" s="27">
        <v>1</v>
      </c>
    </row>
    <row r="347" spans="1:3" ht="15">
      <c r="A347" s="26" t="s">
        <v>222</v>
      </c>
      <c r="B347" s="26" t="s">
        <v>223</v>
      </c>
      <c r="C347" s="27">
        <v>1</v>
      </c>
    </row>
    <row r="348" spans="1:3" ht="15">
      <c r="A348" s="26" t="s">
        <v>224</v>
      </c>
      <c r="B348" s="26" t="s">
        <v>385</v>
      </c>
      <c r="C348" s="27">
        <v>1</v>
      </c>
    </row>
    <row r="349" spans="1:3" ht="15">
      <c r="A349" s="26" t="s">
        <v>226</v>
      </c>
      <c r="B349" s="26" t="s">
        <v>227</v>
      </c>
      <c r="C349" s="27">
        <v>1</v>
      </c>
    </row>
    <row r="350" spans="1:3" ht="15">
      <c r="A350" s="26" t="s">
        <v>228</v>
      </c>
      <c r="B350" s="26" t="s">
        <v>229</v>
      </c>
      <c r="C350" s="27">
        <v>1</v>
      </c>
    </row>
    <row r="351" spans="1:3" ht="15">
      <c r="A351" s="26" t="s">
        <v>230</v>
      </c>
      <c r="B351" s="26" t="s">
        <v>231</v>
      </c>
      <c r="C351" s="27">
        <v>1</v>
      </c>
    </row>
    <row r="352" spans="1:3" ht="15">
      <c r="A352" s="26" t="s">
        <v>232</v>
      </c>
      <c r="B352" s="26" t="s">
        <v>233</v>
      </c>
      <c r="C352" s="27">
        <v>3</v>
      </c>
    </row>
    <row r="353" spans="1:3" ht="15">
      <c r="A353" s="26" t="s">
        <v>188</v>
      </c>
      <c r="B353" s="26" t="s">
        <v>189</v>
      </c>
      <c r="C353" s="27">
        <v>1</v>
      </c>
    </row>
    <row r="354" spans="1:3" ht="15">
      <c r="A354" s="26" t="s">
        <v>234</v>
      </c>
      <c r="B354" s="26" t="s">
        <v>235</v>
      </c>
      <c r="C354" s="27">
        <v>1</v>
      </c>
    </row>
    <row r="355" spans="1:3" ht="15">
      <c r="A355" s="26" t="s">
        <v>236</v>
      </c>
      <c r="B355" s="26" t="s">
        <v>237</v>
      </c>
      <c r="C355" s="27">
        <v>1</v>
      </c>
    </row>
    <row r="356" spans="1:3" ht="15">
      <c r="A356" s="26" t="s">
        <v>238</v>
      </c>
      <c r="B356" s="26" t="s">
        <v>239</v>
      </c>
      <c r="C356" s="27">
        <v>1</v>
      </c>
    </row>
    <row r="357" spans="1:3" ht="15">
      <c r="A357" s="26" t="s">
        <v>240</v>
      </c>
      <c r="B357" s="26" t="s">
        <v>241</v>
      </c>
      <c r="C357" s="27">
        <v>2</v>
      </c>
    </row>
    <row r="358" spans="1:3" ht="15">
      <c r="A358" s="26" t="s">
        <v>242</v>
      </c>
      <c r="B358" s="26" t="s">
        <v>243</v>
      </c>
      <c r="C358" s="27">
        <v>1</v>
      </c>
    </row>
    <row r="359" spans="1:3" ht="15">
      <c r="A359" s="26" t="s">
        <v>244</v>
      </c>
      <c r="B359" s="26" t="s">
        <v>245</v>
      </c>
      <c r="C359" s="27">
        <v>1</v>
      </c>
    </row>
    <row r="360" spans="1:3" ht="15">
      <c r="A360" s="26" t="s">
        <v>246</v>
      </c>
      <c r="B360" s="26" t="s">
        <v>247</v>
      </c>
      <c r="C360" s="27">
        <v>1</v>
      </c>
    </row>
    <row r="361" spans="1:3" ht="15">
      <c r="A361" s="26" t="s">
        <v>248</v>
      </c>
      <c r="B361" s="26" t="s">
        <v>249</v>
      </c>
      <c r="C361" s="27">
        <v>1</v>
      </c>
    </row>
    <row r="362" spans="1:3" ht="15">
      <c r="A362" s="26" t="s">
        <v>250</v>
      </c>
      <c r="B362" s="26" t="s">
        <v>251</v>
      </c>
      <c r="C362" s="27">
        <v>1</v>
      </c>
    </row>
    <row r="363" spans="1:3" ht="15">
      <c r="A363" s="26" t="s">
        <v>192</v>
      </c>
      <c r="B363" s="26" t="s">
        <v>193</v>
      </c>
      <c r="C363" s="27">
        <v>10</v>
      </c>
    </row>
    <row r="364" spans="1:3" ht="15">
      <c r="A364" s="26" t="s">
        <v>252</v>
      </c>
      <c r="B364" s="26" t="s">
        <v>253</v>
      </c>
      <c r="C364" s="27">
        <v>1</v>
      </c>
    </row>
    <row r="365" spans="1:3" ht="15">
      <c r="A365" s="26" t="s">
        <v>254</v>
      </c>
      <c r="B365" s="26" t="s">
        <v>255</v>
      </c>
      <c r="C365" s="27">
        <v>1</v>
      </c>
    </row>
    <row r="366" spans="1:3" ht="15">
      <c r="A366" s="26" t="s">
        <v>256</v>
      </c>
      <c r="B366" s="26" t="s">
        <v>257</v>
      </c>
      <c r="C366" s="27">
        <v>1</v>
      </c>
    </row>
    <row r="367" spans="1:3" ht="15">
      <c r="A367" s="26" t="s">
        <v>258</v>
      </c>
      <c r="B367" s="26" t="s">
        <v>259</v>
      </c>
      <c r="C367" s="27">
        <v>1</v>
      </c>
    </row>
    <row r="368" spans="1:3" ht="15">
      <c r="A368" s="26" t="s">
        <v>260</v>
      </c>
      <c r="B368" s="26" t="s">
        <v>261</v>
      </c>
      <c r="C368" s="27">
        <v>1</v>
      </c>
    </row>
    <row r="369" spans="1:3" ht="15">
      <c r="A369" s="26" t="s">
        <v>262</v>
      </c>
      <c r="B369" s="26" t="s">
        <v>263</v>
      </c>
      <c r="C369" s="27">
        <v>1</v>
      </c>
    </row>
    <row r="370" spans="1:3" ht="15">
      <c r="A370" s="26" t="s">
        <v>264</v>
      </c>
      <c r="B370" s="26" t="s">
        <v>265</v>
      </c>
      <c r="C370" s="27">
        <v>1</v>
      </c>
    </row>
    <row r="371" spans="1:3" ht="15">
      <c r="A371" s="26" t="s">
        <v>266</v>
      </c>
      <c r="B371" s="26" t="s">
        <v>267</v>
      </c>
      <c r="C371" s="27">
        <v>5</v>
      </c>
    </row>
    <row r="372" spans="1:3" ht="15">
      <c r="A372" s="26" t="s">
        <v>268</v>
      </c>
      <c r="B372" s="26" t="s">
        <v>269</v>
      </c>
      <c r="C372" s="27">
        <v>2</v>
      </c>
    </row>
    <row r="373" spans="1:3" ht="15">
      <c r="A373" s="26" t="s">
        <v>270</v>
      </c>
      <c r="B373" s="26" t="s">
        <v>271</v>
      </c>
      <c r="C373" s="27">
        <v>2</v>
      </c>
    </row>
    <row r="374" spans="1:3" ht="15">
      <c r="A374" s="26" t="s">
        <v>256</v>
      </c>
      <c r="B374" s="26" t="s">
        <v>257</v>
      </c>
      <c r="C374" s="27">
        <v>1</v>
      </c>
    </row>
    <row r="375" spans="1:3" ht="15">
      <c r="A375" s="26" t="s">
        <v>272</v>
      </c>
      <c r="B375" s="26" t="s">
        <v>273</v>
      </c>
      <c r="C375" s="27">
        <v>2</v>
      </c>
    </row>
    <row r="376" spans="1:3" ht="15">
      <c r="A376" s="26" t="s">
        <v>274</v>
      </c>
      <c r="B376" s="26" t="s">
        <v>275</v>
      </c>
      <c r="C376" s="27">
        <v>1</v>
      </c>
    </row>
    <row r="377" spans="1:3" ht="15">
      <c r="A377" s="26" t="s">
        <v>276</v>
      </c>
      <c r="B377" s="26" t="s">
        <v>277</v>
      </c>
      <c r="C377" s="27">
        <v>1</v>
      </c>
    </row>
    <row r="378" spans="1:3" ht="15">
      <c r="A378" s="26" t="s">
        <v>278</v>
      </c>
      <c r="B378" s="26" t="s">
        <v>279</v>
      </c>
      <c r="C378" s="27">
        <v>1</v>
      </c>
    </row>
    <row r="379" spans="1:3" ht="15">
      <c r="A379" s="26" t="s">
        <v>280</v>
      </c>
      <c r="B379" s="26" t="s">
        <v>281</v>
      </c>
      <c r="C379" s="27">
        <v>1</v>
      </c>
    </row>
    <row r="380" spans="1:3" ht="15">
      <c r="A380" s="26" t="s">
        <v>282</v>
      </c>
      <c r="B380" s="26" t="s">
        <v>283</v>
      </c>
      <c r="C380" s="27">
        <v>3</v>
      </c>
    </row>
    <row r="381" spans="1:3" ht="15">
      <c r="A381" s="26" t="s">
        <v>284</v>
      </c>
      <c r="B381" s="26" t="s">
        <v>285</v>
      </c>
      <c r="C381" s="27">
        <v>1</v>
      </c>
    </row>
    <row r="382" spans="1:3" ht="15">
      <c r="A382" s="26" t="s">
        <v>286</v>
      </c>
      <c r="B382" s="26" t="s">
        <v>287</v>
      </c>
      <c r="C382" s="27">
        <v>1</v>
      </c>
    </row>
    <row r="383" spans="1:3" ht="15">
      <c r="A383" s="26" t="s">
        <v>184</v>
      </c>
      <c r="B383" s="26" t="s">
        <v>185</v>
      </c>
      <c r="C383" s="27">
        <v>2</v>
      </c>
    </row>
    <row r="384" spans="1:3" ht="15">
      <c r="A384" s="26" t="s">
        <v>288</v>
      </c>
      <c r="B384" s="26" t="s">
        <v>289</v>
      </c>
      <c r="C384" s="27">
        <v>1</v>
      </c>
    </row>
    <row r="385" spans="1:3" ht="15">
      <c r="A385" s="26" t="s">
        <v>290</v>
      </c>
      <c r="B385" s="26" t="s">
        <v>291</v>
      </c>
      <c r="C385" s="27">
        <v>2</v>
      </c>
    </row>
    <row r="386" spans="1:3" ht="15">
      <c r="A386" s="26" t="s">
        <v>292</v>
      </c>
      <c r="B386" s="26" t="s">
        <v>293</v>
      </c>
      <c r="C386" s="27">
        <v>1</v>
      </c>
    </row>
    <row r="387" spans="1:3" ht="15">
      <c r="A387" s="26" t="s">
        <v>294</v>
      </c>
      <c r="B387" s="26" t="s">
        <v>295</v>
      </c>
      <c r="C387" s="27">
        <v>1</v>
      </c>
    </row>
    <row r="388" spans="1:3" ht="15">
      <c r="A388" s="26" t="s">
        <v>200</v>
      </c>
      <c r="B388" s="26" t="s">
        <v>201</v>
      </c>
      <c r="C388" s="27">
        <v>1</v>
      </c>
    </row>
    <row r="389" spans="1:3" ht="15">
      <c r="A389" s="26" t="s">
        <v>242</v>
      </c>
      <c r="B389" s="26" t="s">
        <v>243</v>
      </c>
      <c r="C389" s="27">
        <v>1</v>
      </c>
    </row>
    <row r="390" spans="1:3" ht="15">
      <c r="A390" s="26" t="s">
        <v>296</v>
      </c>
      <c r="B390" s="26" t="s">
        <v>297</v>
      </c>
      <c r="C390" s="27">
        <v>1</v>
      </c>
    </row>
    <row r="391" spans="1:3" ht="15">
      <c r="A391" s="26" t="s">
        <v>212</v>
      </c>
      <c r="B391" s="26" t="s">
        <v>213</v>
      </c>
      <c r="C391" s="27">
        <v>2</v>
      </c>
    </row>
    <row r="392" spans="1:3" ht="15">
      <c r="A392" s="26" t="s">
        <v>194</v>
      </c>
      <c r="B392" s="26" t="s">
        <v>195</v>
      </c>
      <c r="C392" s="27">
        <v>1</v>
      </c>
    </row>
    <row r="393" spans="1:3" ht="15">
      <c r="A393" s="26" t="s">
        <v>298</v>
      </c>
      <c r="B393" s="26" t="s">
        <v>299</v>
      </c>
      <c r="C393" s="27">
        <v>1</v>
      </c>
    </row>
    <row r="394" spans="1:3" ht="15">
      <c r="A394" s="26" t="s">
        <v>266</v>
      </c>
      <c r="B394" s="26" t="s">
        <v>267</v>
      </c>
      <c r="C394" s="27">
        <v>10</v>
      </c>
    </row>
    <row r="395" spans="1:3" ht="15">
      <c r="A395" s="26" t="s">
        <v>300</v>
      </c>
      <c r="B395" s="26" t="s">
        <v>301</v>
      </c>
      <c r="C395" s="27">
        <v>5</v>
      </c>
    </row>
    <row r="396" spans="1:3" ht="15">
      <c r="A396" s="26" t="s">
        <v>302</v>
      </c>
      <c r="B396" s="26" t="s">
        <v>303</v>
      </c>
      <c r="C396" s="27">
        <v>5</v>
      </c>
    </row>
    <row r="397" spans="1:3" ht="15">
      <c r="A397" s="26" t="s">
        <v>304</v>
      </c>
      <c r="B397" s="26" t="s">
        <v>305</v>
      </c>
      <c r="C397" s="27">
        <v>1</v>
      </c>
    </row>
    <row r="398" spans="1:3" ht="15">
      <c r="A398" s="26" t="s">
        <v>306</v>
      </c>
      <c r="B398" s="26" t="s">
        <v>307</v>
      </c>
      <c r="C398" s="27">
        <v>1</v>
      </c>
    </row>
    <row r="399" spans="1:3" ht="15">
      <c r="A399" s="26" t="s">
        <v>308</v>
      </c>
      <c r="B399" s="26" t="s">
        <v>309</v>
      </c>
      <c r="C399" s="27">
        <v>3</v>
      </c>
    </row>
    <row r="400" spans="1:3" ht="15">
      <c r="A400" s="26" t="s">
        <v>310</v>
      </c>
      <c r="B400" s="26" t="s">
        <v>375</v>
      </c>
      <c r="C400" s="27">
        <v>3</v>
      </c>
    </row>
    <row r="401" spans="1:3" ht="15">
      <c r="A401" s="26" t="s">
        <v>312</v>
      </c>
      <c r="B401" s="26" t="s">
        <v>313</v>
      </c>
      <c r="C401" s="27">
        <v>5</v>
      </c>
    </row>
    <row r="402" spans="1:3" ht="15">
      <c r="A402" s="26" t="s">
        <v>314</v>
      </c>
      <c r="B402" s="26" t="s">
        <v>376</v>
      </c>
      <c r="C402" s="27">
        <v>1</v>
      </c>
    </row>
    <row r="403" spans="1:3" ht="15">
      <c r="A403" s="26" t="s">
        <v>256</v>
      </c>
      <c r="B403" s="26" t="s">
        <v>257</v>
      </c>
      <c r="C403" s="27">
        <v>1</v>
      </c>
    </row>
    <row r="404" spans="1:3" ht="15">
      <c r="A404" s="26" t="s">
        <v>316</v>
      </c>
      <c r="B404" s="26" t="s">
        <v>317</v>
      </c>
      <c r="C404" s="27">
        <v>1</v>
      </c>
    </row>
    <row r="405" spans="1:3" ht="15">
      <c r="A405" s="26" t="s">
        <v>318</v>
      </c>
      <c r="B405" s="26" t="s">
        <v>319</v>
      </c>
      <c r="C405" s="27">
        <v>1</v>
      </c>
    </row>
    <row r="406" spans="1:3" ht="15">
      <c r="A406" s="26" t="s">
        <v>320</v>
      </c>
      <c r="B406" s="26" t="s">
        <v>321</v>
      </c>
      <c r="C406" s="27">
        <v>1</v>
      </c>
    </row>
    <row r="407" spans="1:3" ht="15">
      <c r="A407" s="26" t="s">
        <v>254</v>
      </c>
      <c r="B407" s="26" t="s">
        <v>255</v>
      </c>
      <c r="C407" s="27">
        <v>1</v>
      </c>
    </row>
    <row r="408" spans="1:3" ht="15">
      <c r="A408" s="26" t="s">
        <v>322</v>
      </c>
      <c r="B408" s="26" t="s">
        <v>377</v>
      </c>
      <c r="C408" s="27">
        <v>2</v>
      </c>
    </row>
    <row r="409" spans="1:3" ht="15">
      <c r="A409" s="26" t="s">
        <v>324</v>
      </c>
      <c r="B409" s="26" t="s">
        <v>325</v>
      </c>
      <c r="C409" s="27">
        <v>1</v>
      </c>
    </row>
    <row r="410" spans="1:3" ht="15">
      <c r="A410" s="26" t="s">
        <v>326</v>
      </c>
      <c r="B410" s="26" t="s">
        <v>327</v>
      </c>
      <c r="C410" s="27">
        <v>1</v>
      </c>
    </row>
    <row r="411" spans="1:3" ht="15">
      <c r="A411" s="26" t="s">
        <v>328</v>
      </c>
      <c r="B411" s="26" t="s">
        <v>329</v>
      </c>
      <c r="C411" s="27">
        <v>1</v>
      </c>
    </row>
    <row r="412" spans="1:3" ht="15">
      <c r="A412" s="26" t="s">
        <v>330</v>
      </c>
      <c r="B412" s="26" t="s">
        <v>331</v>
      </c>
      <c r="C412" s="27">
        <v>1</v>
      </c>
    </row>
    <row r="413" spans="1:3" ht="15">
      <c r="A413" s="26" t="s">
        <v>332</v>
      </c>
      <c r="B413" s="26" t="s">
        <v>333</v>
      </c>
      <c r="C413" s="27">
        <v>1</v>
      </c>
    </row>
    <row r="414" spans="1:3" ht="15">
      <c r="A414" s="26" t="s">
        <v>334</v>
      </c>
      <c r="B414" s="26" t="s">
        <v>335</v>
      </c>
      <c r="C414" s="27">
        <v>1</v>
      </c>
    </row>
    <row r="415" spans="1:3" ht="15">
      <c r="A415" s="26" t="s">
        <v>296</v>
      </c>
      <c r="B415" s="26" t="s">
        <v>297</v>
      </c>
      <c r="C415" s="27">
        <v>2</v>
      </c>
    </row>
    <row r="416" spans="1:3" ht="15">
      <c r="A416" s="26" t="s">
        <v>336</v>
      </c>
      <c r="B416" s="26" t="s">
        <v>379</v>
      </c>
      <c r="C416" s="27">
        <v>1</v>
      </c>
    </row>
    <row r="417" spans="1:3" ht="15">
      <c r="A417" s="26" t="s">
        <v>338</v>
      </c>
      <c r="B417" s="26" t="s">
        <v>339</v>
      </c>
      <c r="C417" s="27">
        <v>1</v>
      </c>
    </row>
    <row r="418" spans="1:3" ht="15">
      <c r="A418" s="26" t="s">
        <v>340</v>
      </c>
      <c r="B418" s="26" t="s">
        <v>380</v>
      </c>
      <c r="C418" s="27">
        <v>1</v>
      </c>
    </row>
    <row r="419" spans="1:3" ht="15">
      <c r="A419" s="26" t="s">
        <v>342</v>
      </c>
      <c r="B419" s="26" t="s">
        <v>343</v>
      </c>
      <c r="C419" s="27">
        <v>1</v>
      </c>
    </row>
    <row r="420" spans="1:3" ht="15">
      <c r="A420" s="26" t="s">
        <v>344</v>
      </c>
      <c r="B420" s="26" t="s">
        <v>345</v>
      </c>
      <c r="C420" s="27">
        <v>1</v>
      </c>
    </row>
    <row r="421" spans="1:3" ht="15">
      <c r="A421" s="26" t="s">
        <v>242</v>
      </c>
      <c r="B421" s="26" t="s">
        <v>243</v>
      </c>
      <c r="C421" s="27">
        <v>1</v>
      </c>
    </row>
    <row r="422" spans="1:3" ht="15">
      <c r="A422" s="26" t="s">
        <v>346</v>
      </c>
      <c r="B422" s="26" t="s">
        <v>381</v>
      </c>
      <c r="C422" s="27">
        <v>1</v>
      </c>
    </row>
    <row r="423" spans="1:3" ht="15">
      <c r="A423" s="26" t="s">
        <v>348</v>
      </c>
      <c r="B423" s="26" t="s">
        <v>349</v>
      </c>
      <c r="C423" s="27">
        <v>1</v>
      </c>
    </row>
    <row r="424" spans="1:3" ht="15">
      <c r="A424" s="26" t="s">
        <v>350</v>
      </c>
      <c r="B424" s="26" t="s">
        <v>351</v>
      </c>
      <c r="C424" s="27">
        <v>1</v>
      </c>
    </row>
    <row r="425" spans="1:3" ht="15">
      <c r="A425" s="26" t="s">
        <v>352</v>
      </c>
      <c r="B425" s="26" t="s">
        <v>353</v>
      </c>
      <c r="C425" s="27">
        <v>1</v>
      </c>
    </row>
    <row r="426" spans="1:3" ht="15">
      <c r="A426" s="26" t="s">
        <v>354</v>
      </c>
      <c r="B426" s="26" t="s">
        <v>355</v>
      </c>
      <c r="C426" s="27">
        <v>1</v>
      </c>
    </row>
    <row r="427" spans="1:3" ht="15">
      <c r="A427" s="26" t="s">
        <v>356</v>
      </c>
      <c r="B427" s="26" t="s">
        <v>357</v>
      </c>
      <c r="C427" s="27">
        <v>1</v>
      </c>
    </row>
    <row r="428" spans="1:3" ht="15">
      <c r="A428" s="26" t="s">
        <v>358</v>
      </c>
      <c r="B428" s="26" t="s">
        <v>359</v>
      </c>
      <c r="C428" s="27">
        <v>2</v>
      </c>
    </row>
    <row r="429" spans="1:3" ht="15">
      <c r="A429" s="26" t="s">
        <v>360</v>
      </c>
      <c r="B429" s="26" t="s">
        <v>361</v>
      </c>
      <c r="C429" s="27">
        <v>1</v>
      </c>
    </row>
    <row r="430" spans="1:3" ht="15">
      <c r="A430" s="26" t="s">
        <v>362</v>
      </c>
      <c r="B430" s="26" t="s">
        <v>363</v>
      </c>
      <c r="C430" s="26">
        <v>1</v>
      </c>
    </row>
    <row r="431" spans="1:3" ht="15">
      <c r="A431" s="26" t="s">
        <v>266</v>
      </c>
      <c r="B431" s="26" t="s">
        <v>267</v>
      </c>
      <c r="C431" s="26">
        <v>10</v>
      </c>
    </row>
    <row r="432" spans="1:3" ht="15">
      <c r="A432" s="26" t="s">
        <v>364</v>
      </c>
      <c r="B432" s="26" t="s">
        <v>365</v>
      </c>
      <c r="C432" s="26">
        <v>1</v>
      </c>
    </row>
    <row r="433" spans="1:3" ht="15">
      <c r="A433" s="26" t="s">
        <v>366</v>
      </c>
      <c r="B433" s="26" t="s">
        <v>367</v>
      </c>
      <c r="C433" s="26">
        <v>1</v>
      </c>
    </row>
    <row r="434" spans="1:3" ht="15">
      <c r="A434" s="26" t="s">
        <v>184</v>
      </c>
      <c r="B434" s="26" t="s">
        <v>185</v>
      </c>
      <c r="C434" s="27">
        <v>2</v>
      </c>
    </row>
    <row r="435" spans="1:3" ht="15">
      <c r="A435" s="26" t="s">
        <v>186</v>
      </c>
      <c r="B435" s="26" t="s">
        <v>187</v>
      </c>
      <c r="C435" s="27">
        <v>1</v>
      </c>
    </row>
    <row r="436" spans="1:3" ht="15">
      <c r="A436" s="26" t="s">
        <v>188</v>
      </c>
      <c r="B436" s="26" t="s">
        <v>189</v>
      </c>
      <c r="C436" s="27">
        <v>1</v>
      </c>
    </row>
    <row r="437" spans="1:3" ht="15">
      <c r="A437" s="26" t="s">
        <v>190</v>
      </c>
      <c r="B437" s="26" t="s">
        <v>191</v>
      </c>
      <c r="C437" s="27">
        <v>3</v>
      </c>
    </row>
    <row r="438" spans="1:3" ht="15">
      <c r="A438" s="26" t="s">
        <v>192</v>
      </c>
      <c r="B438" s="26" t="s">
        <v>193</v>
      </c>
      <c r="C438" s="27">
        <v>5</v>
      </c>
    </row>
    <row r="439" spans="1:3" ht="15">
      <c r="A439" s="26" t="s">
        <v>194</v>
      </c>
      <c r="B439" s="26" t="s">
        <v>195</v>
      </c>
      <c r="C439" s="27">
        <v>1</v>
      </c>
    </row>
    <row r="440" spans="1:3" ht="15">
      <c r="A440" s="26" t="s">
        <v>196</v>
      </c>
      <c r="B440" s="26" t="s">
        <v>197</v>
      </c>
      <c r="C440" s="27">
        <v>1</v>
      </c>
    </row>
    <row r="441" spans="1:3" ht="15">
      <c r="A441" s="26" t="s">
        <v>198</v>
      </c>
      <c r="B441" s="26" t="s">
        <v>199</v>
      </c>
      <c r="C441" s="27">
        <v>1</v>
      </c>
    </row>
    <row r="442" spans="1:3" ht="15">
      <c r="A442" s="26" t="s">
        <v>200</v>
      </c>
      <c r="B442" s="26" t="s">
        <v>201</v>
      </c>
      <c r="C442" s="27">
        <v>1</v>
      </c>
    </row>
    <row r="443" spans="1:3" ht="15">
      <c r="A443" s="26" t="s">
        <v>202</v>
      </c>
      <c r="B443" s="26" t="s">
        <v>203</v>
      </c>
      <c r="C443" s="27">
        <v>2</v>
      </c>
    </row>
    <row r="444" spans="1:3" ht="15">
      <c r="A444" s="26" t="s">
        <v>204</v>
      </c>
      <c r="B444" s="26" t="s">
        <v>205</v>
      </c>
      <c r="C444" s="27">
        <v>2</v>
      </c>
    </row>
    <row r="445" spans="1:3" ht="15">
      <c r="A445" s="26" t="s">
        <v>192</v>
      </c>
      <c r="B445" s="26" t="s">
        <v>193</v>
      </c>
      <c r="C445" s="27">
        <v>6</v>
      </c>
    </row>
    <row r="446" spans="1:3" ht="15">
      <c r="A446" s="26" t="s">
        <v>206</v>
      </c>
      <c r="B446" s="26" t="s">
        <v>207</v>
      </c>
      <c r="C446" s="27">
        <v>1</v>
      </c>
    </row>
    <row r="447" spans="1:3" ht="15">
      <c r="A447" s="26" t="s">
        <v>198</v>
      </c>
      <c r="B447" s="26" t="s">
        <v>199</v>
      </c>
      <c r="C447" s="27">
        <v>1</v>
      </c>
    </row>
    <row r="448" spans="1:3" ht="15">
      <c r="A448" s="26" t="s">
        <v>208</v>
      </c>
      <c r="B448" s="26" t="s">
        <v>209</v>
      </c>
      <c r="C448" s="27">
        <v>1</v>
      </c>
    </row>
    <row r="449" spans="1:3" ht="15">
      <c r="A449" s="26" t="s">
        <v>210</v>
      </c>
      <c r="B449" s="26" t="s">
        <v>211</v>
      </c>
      <c r="C449" s="27">
        <v>3</v>
      </c>
    </row>
    <row r="450" spans="1:3" ht="15">
      <c r="A450" s="26" t="s">
        <v>212</v>
      </c>
      <c r="B450" s="26" t="s">
        <v>213</v>
      </c>
      <c r="C450" s="27">
        <v>1</v>
      </c>
    </row>
    <row r="451" spans="1:3" ht="15">
      <c r="A451" s="26" t="s">
        <v>214</v>
      </c>
      <c r="B451" s="26" t="s">
        <v>215</v>
      </c>
      <c r="C451" s="27">
        <v>1</v>
      </c>
    </row>
    <row r="452" spans="1:3" ht="15">
      <c r="A452" s="26" t="s">
        <v>216</v>
      </c>
      <c r="B452" s="26" t="s">
        <v>217</v>
      </c>
      <c r="C452" s="27">
        <v>2</v>
      </c>
    </row>
    <row r="453" spans="1:3" ht="15">
      <c r="A453" s="26" t="s">
        <v>218</v>
      </c>
      <c r="B453" s="26" t="s">
        <v>219</v>
      </c>
      <c r="C453" s="27">
        <v>1</v>
      </c>
    </row>
    <row r="454" spans="1:3" ht="15">
      <c r="A454" s="26" t="s">
        <v>220</v>
      </c>
      <c r="B454" s="26" t="s">
        <v>221</v>
      </c>
      <c r="C454" s="27">
        <v>1</v>
      </c>
    </row>
    <row r="455" spans="1:3" ht="15">
      <c r="A455" s="26" t="s">
        <v>222</v>
      </c>
      <c r="B455" s="26" t="s">
        <v>223</v>
      </c>
      <c r="C455" s="27">
        <v>1</v>
      </c>
    </row>
    <row r="456" spans="1:3" ht="15">
      <c r="A456" s="26" t="s">
        <v>224</v>
      </c>
      <c r="B456" s="26" t="s">
        <v>225</v>
      </c>
      <c r="C456" s="27">
        <v>1</v>
      </c>
    </row>
    <row r="457" spans="1:3" ht="15">
      <c r="A457" s="26" t="s">
        <v>226</v>
      </c>
      <c r="B457" s="26" t="s">
        <v>227</v>
      </c>
      <c r="C457" s="27">
        <v>1</v>
      </c>
    </row>
    <row r="458" spans="1:3" ht="15">
      <c r="A458" s="26" t="s">
        <v>228</v>
      </c>
      <c r="B458" s="26" t="s">
        <v>229</v>
      </c>
      <c r="C458" s="27">
        <v>1</v>
      </c>
    </row>
    <row r="459" spans="1:3" ht="15">
      <c r="A459" s="26" t="s">
        <v>230</v>
      </c>
      <c r="B459" s="26" t="s">
        <v>231</v>
      </c>
      <c r="C459" s="27">
        <v>1</v>
      </c>
    </row>
    <row r="460" spans="1:3" ht="15">
      <c r="A460" s="26" t="s">
        <v>232</v>
      </c>
      <c r="B460" s="26" t="s">
        <v>233</v>
      </c>
      <c r="C460" s="27">
        <v>3</v>
      </c>
    </row>
    <row r="461" spans="1:3" ht="15">
      <c r="A461" s="26" t="s">
        <v>188</v>
      </c>
      <c r="B461" s="26" t="s">
        <v>189</v>
      </c>
      <c r="C461" s="27">
        <v>1</v>
      </c>
    </row>
    <row r="462" spans="1:3" ht="15">
      <c r="A462" s="26" t="s">
        <v>234</v>
      </c>
      <c r="B462" s="26" t="s">
        <v>235</v>
      </c>
      <c r="C462" s="27">
        <v>1</v>
      </c>
    </row>
    <row r="463" spans="1:3" ht="15">
      <c r="A463" s="26" t="s">
        <v>236</v>
      </c>
      <c r="B463" s="26" t="s">
        <v>237</v>
      </c>
      <c r="C463" s="27">
        <v>1</v>
      </c>
    </row>
    <row r="464" spans="1:3" ht="15">
      <c r="A464" s="26" t="s">
        <v>238</v>
      </c>
      <c r="B464" s="26" t="s">
        <v>239</v>
      </c>
      <c r="C464" s="27">
        <v>1</v>
      </c>
    </row>
    <row r="465" spans="1:3" ht="15">
      <c r="A465" s="26" t="s">
        <v>240</v>
      </c>
      <c r="B465" s="26" t="s">
        <v>241</v>
      </c>
      <c r="C465" s="27">
        <v>2</v>
      </c>
    </row>
    <row r="466" spans="1:3" ht="15">
      <c r="A466" s="26" t="s">
        <v>242</v>
      </c>
      <c r="B466" s="26" t="s">
        <v>243</v>
      </c>
      <c r="C466" s="27">
        <v>1</v>
      </c>
    </row>
    <row r="467" spans="1:3" ht="15">
      <c r="A467" s="26" t="s">
        <v>244</v>
      </c>
      <c r="B467" s="26" t="s">
        <v>245</v>
      </c>
      <c r="C467" s="27">
        <v>1</v>
      </c>
    </row>
    <row r="468" spans="1:3" ht="15">
      <c r="A468" s="26" t="s">
        <v>246</v>
      </c>
      <c r="B468" s="26" t="s">
        <v>247</v>
      </c>
      <c r="C468" s="27">
        <v>1</v>
      </c>
    </row>
    <row r="469" spans="1:3" ht="15">
      <c r="A469" s="26" t="s">
        <v>248</v>
      </c>
      <c r="B469" s="26" t="s">
        <v>249</v>
      </c>
      <c r="C469" s="27">
        <v>1</v>
      </c>
    </row>
    <row r="470" spans="1:3" ht="15">
      <c r="A470" s="26" t="s">
        <v>250</v>
      </c>
      <c r="B470" s="26" t="s">
        <v>251</v>
      </c>
      <c r="C470" s="27">
        <v>1</v>
      </c>
    </row>
    <row r="471" spans="1:3" ht="15">
      <c r="A471" s="26" t="s">
        <v>192</v>
      </c>
      <c r="B471" s="26" t="s">
        <v>193</v>
      </c>
      <c r="C471" s="27">
        <v>10</v>
      </c>
    </row>
    <row r="472" spans="1:3" ht="15">
      <c r="A472" s="26" t="s">
        <v>252</v>
      </c>
      <c r="B472" s="26" t="s">
        <v>253</v>
      </c>
      <c r="C472" s="27">
        <v>1</v>
      </c>
    </row>
    <row r="473" spans="1:3" ht="15">
      <c r="A473" s="26" t="s">
        <v>254</v>
      </c>
      <c r="B473" s="26" t="s">
        <v>255</v>
      </c>
      <c r="C473" s="27">
        <v>1</v>
      </c>
    </row>
    <row r="474" spans="1:3" ht="15">
      <c r="A474" s="26" t="s">
        <v>256</v>
      </c>
      <c r="B474" s="26" t="s">
        <v>257</v>
      </c>
      <c r="C474" s="27">
        <v>1</v>
      </c>
    </row>
    <row r="475" spans="1:3" ht="15">
      <c r="A475" s="26" t="s">
        <v>258</v>
      </c>
      <c r="B475" s="26" t="s">
        <v>259</v>
      </c>
      <c r="C475" s="27">
        <v>1</v>
      </c>
    </row>
    <row r="476" spans="1:3" ht="15">
      <c r="A476" s="26" t="s">
        <v>260</v>
      </c>
      <c r="B476" s="26" t="s">
        <v>261</v>
      </c>
      <c r="C476" s="27">
        <v>1</v>
      </c>
    </row>
    <row r="477" spans="1:3" ht="15">
      <c r="A477" s="26" t="s">
        <v>262</v>
      </c>
      <c r="B477" s="26" t="s">
        <v>263</v>
      </c>
      <c r="C477" s="27">
        <v>1</v>
      </c>
    </row>
    <row r="478" spans="1:3" ht="15">
      <c r="A478" s="26" t="s">
        <v>264</v>
      </c>
      <c r="B478" s="26" t="s">
        <v>265</v>
      </c>
      <c r="C478" s="27">
        <v>1</v>
      </c>
    </row>
    <row r="479" spans="1:3" ht="15">
      <c r="A479" s="26" t="s">
        <v>266</v>
      </c>
      <c r="B479" s="26" t="s">
        <v>267</v>
      </c>
      <c r="C479" s="27">
        <v>5</v>
      </c>
    </row>
    <row r="480" spans="1:3" ht="15">
      <c r="A480" s="26" t="s">
        <v>268</v>
      </c>
      <c r="B480" s="26" t="s">
        <v>269</v>
      </c>
      <c r="C480" s="27">
        <v>2</v>
      </c>
    </row>
    <row r="481" spans="1:3" ht="15">
      <c r="A481" s="26" t="s">
        <v>270</v>
      </c>
      <c r="B481" s="26" t="s">
        <v>271</v>
      </c>
      <c r="C481" s="27">
        <v>2</v>
      </c>
    </row>
    <row r="482" spans="1:3" ht="15">
      <c r="A482" s="26" t="s">
        <v>256</v>
      </c>
      <c r="B482" s="26" t="s">
        <v>257</v>
      </c>
      <c r="C482" s="27">
        <v>1</v>
      </c>
    </row>
    <row r="483" spans="1:3" ht="15">
      <c r="A483" s="26" t="s">
        <v>272</v>
      </c>
      <c r="B483" s="26" t="s">
        <v>273</v>
      </c>
      <c r="C483" s="27">
        <v>2</v>
      </c>
    </row>
    <row r="484" spans="1:3" ht="15">
      <c r="A484" s="26" t="s">
        <v>274</v>
      </c>
      <c r="B484" s="26" t="s">
        <v>275</v>
      </c>
      <c r="C484" s="27">
        <v>1</v>
      </c>
    </row>
    <row r="485" spans="1:3" ht="15">
      <c r="A485" s="26" t="s">
        <v>276</v>
      </c>
      <c r="B485" s="26" t="s">
        <v>277</v>
      </c>
      <c r="C485" s="27">
        <v>1</v>
      </c>
    </row>
    <row r="486" spans="1:3" ht="15">
      <c r="A486" s="26" t="s">
        <v>278</v>
      </c>
      <c r="B486" s="26" t="s">
        <v>279</v>
      </c>
      <c r="C486" s="27">
        <v>1</v>
      </c>
    </row>
    <row r="487" spans="1:3" ht="15">
      <c r="A487" s="26" t="s">
        <v>280</v>
      </c>
      <c r="B487" s="26" t="s">
        <v>281</v>
      </c>
      <c r="C487" s="27">
        <v>1</v>
      </c>
    </row>
    <row r="488" spans="1:3" ht="15">
      <c r="A488" s="26" t="s">
        <v>282</v>
      </c>
      <c r="B488" s="26" t="s">
        <v>283</v>
      </c>
      <c r="C488" s="27">
        <v>3</v>
      </c>
    </row>
    <row r="489" spans="1:3" ht="15">
      <c r="A489" s="26" t="s">
        <v>284</v>
      </c>
      <c r="B489" s="26" t="s">
        <v>285</v>
      </c>
      <c r="C489" s="27">
        <v>1</v>
      </c>
    </row>
    <row r="490" spans="1:3" ht="15">
      <c r="A490" s="26" t="s">
        <v>286</v>
      </c>
      <c r="B490" s="26" t="s">
        <v>287</v>
      </c>
      <c r="C490" s="27">
        <v>1</v>
      </c>
    </row>
    <row r="491" spans="1:3" ht="15">
      <c r="A491" s="26" t="s">
        <v>184</v>
      </c>
      <c r="B491" s="26" t="s">
        <v>185</v>
      </c>
      <c r="C491" s="27">
        <v>2</v>
      </c>
    </row>
    <row r="492" spans="1:3" ht="15">
      <c r="A492" s="26" t="s">
        <v>288</v>
      </c>
      <c r="B492" s="26" t="s">
        <v>289</v>
      </c>
      <c r="C492" s="27">
        <v>1</v>
      </c>
    </row>
    <row r="493" spans="1:3" ht="15">
      <c r="A493" s="26" t="s">
        <v>290</v>
      </c>
      <c r="B493" s="26" t="s">
        <v>291</v>
      </c>
      <c r="C493" s="27">
        <v>2</v>
      </c>
    </row>
    <row r="494" spans="1:3" ht="15">
      <c r="A494" s="26" t="s">
        <v>292</v>
      </c>
      <c r="B494" s="26" t="s">
        <v>293</v>
      </c>
      <c r="C494" s="27">
        <v>1</v>
      </c>
    </row>
    <row r="495" spans="1:3" ht="15">
      <c r="A495" s="26" t="s">
        <v>294</v>
      </c>
      <c r="B495" s="26" t="s">
        <v>295</v>
      </c>
      <c r="C495" s="27">
        <v>1</v>
      </c>
    </row>
    <row r="496" spans="1:3" ht="15">
      <c r="A496" s="26" t="s">
        <v>200</v>
      </c>
      <c r="B496" s="26" t="s">
        <v>201</v>
      </c>
      <c r="C496" s="27">
        <v>1</v>
      </c>
    </row>
    <row r="497" spans="1:3" ht="15">
      <c r="A497" s="26" t="s">
        <v>242</v>
      </c>
      <c r="B497" s="26" t="s">
        <v>243</v>
      </c>
      <c r="C497" s="27">
        <v>1</v>
      </c>
    </row>
    <row r="498" spans="1:3" ht="15">
      <c r="A498" s="26" t="s">
        <v>296</v>
      </c>
      <c r="B498" s="26" t="s">
        <v>297</v>
      </c>
      <c r="C498" s="27">
        <v>1</v>
      </c>
    </row>
    <row r="499" spans="1:3" ht="15">
      <c r="A499" s="26" t="s">
        <v>212</v>
      </c>
      <c r="B499" s="26" t="s">
        <v>213</v>
      </c>
      <c r="C499" s="27">
        <v>2</v>
      </c>
    </row>
    <row r="500" spans="1:3" ht="15">
      <c r="A500" s="26" t="s">
        <v>194</v>
      </c>
      <c r="B500" s="26" t="s">
        <v>195</v>
      </c>
      <c r="C500" s="27">
        <v>1</v>
      </c>
    </row>
    <row r="501" spans="1:3" ht="15">
      <c r="A501" s="26" t="s">
        <v>298</v>
      </c>
      <c r="B501" s="26" t="s">
        <v>299</v>
      </c>
      <c r="C501" s="27">
        <v>1</v>
      </c>
    </row>
    <row r="502" spans="1:3" ht="15">
      <c r="A502" s="26" t="s">
        <v>266</v>
      </c>
      <c r="B502" s="26" t="s">
        <v>267</v>
      </c>
      <c r="C502" s="27">
        <v>10</v>
      </c>
    </row>
    <row r="503" spans="1:3" ht="15">
      <c r="A503" s="26" t="s">
        <v>300</v>
      </c>
      <c r="B503" s="26" t="s">
        <v>301</v>
      </c>
      <c r="C503" s="27">
        <v>5</v>
      </c>
    </row>
    <row r="504" spans="1:3" ht="15">
      <c r="A504" s="26" t="s">
        <v>302</v>
      </c>
      <c r="B504" s="26" t="s">
        <v>303</v>
      </c>
      <c r="C504" s="27">
        <v>5</v>
      </c>
    </row>
    <row r="505" spans="1:3" ht="15">
      <c r="A505" s="26" t="s">
        <v>304</v>
      </c>
      <c r="B505" s="26" t="s">
        <v>305</v>
      </c>
      <c r="C505" s="27">
        <v>1</v>
      </c>
    </row>
    <row r="506" spans="1:3" ht="15">
      <c r="A506" s="26" t="s">
        <v>306</v>
      </c>
      <c r="B506" s="26" t="s">
        <v>307</v>
      </c>
      <c r="C506" s="27">
        <v>1</v>
      </c>
    </row>
    <row r="507" spans="1:3" ht="15">
      <c r="A507" s="26" t="s">
        <v>308</v>
      </c>
      <c r="B507" s="26" t="s">
        <v>309</v>
      </c>
      <c r="C507" s="27">
        <v>3</v>
      </c>
    </row>
    <row r="508" spans="1:3" ht="15">
      <c r="A508" s="26" t="s">
        <v>310</v>
      </c>
      <c r="B508" s="26" t="s">
        <v>375</v>
      </c>
      <c r="C508" s="27">
        <v>3</v>
      </c>
    </row>
    <row r="509" spans="1:3" ht="15">
      <c r="A509" s="26" t="s">
        <v>312</v>
      </c>
      <c r="B509" s="26" t="s">
        <v>313</v>
      </c>
      <c r="C509" s="27">
        <v>5</v>
      </c>
    </row>
    <row r="510" spans="1:3" ht="15">
      <c r="A510" s="26" t="s">
        <v>314</v>
      </c>
      <c r="B510" s="26" t="s">
        <v>376</v>
      </c>
      <c r="C510" s="27">
        <v>1</v>
      </c>
    </row>
    <row r="511" spans="1:3" ht="15">
      <c r="A511" s="26" t="s">
        <v>256</v>
      </c>
      <c r="B511" s="26" t="s">
        <v>257</v>
      </c>
      <c r="C511" s="27">
        <v>1</v>
      </c>
    </row>
    <row r="512" spans="1:3" ht="15">
      <c r="A512" s="26" t="s">
        <v>316</v>
      </c>
      <c r="B512" s="26" t="s">
        <v>317</v>
      </c>
      <c r="C512" s="27">
        <v>1</v>
      </c>
    </row>
    <row r="513" spans="1:3" ht="15">
      <c r="A513" s="26" t="s">
        <v>318</v>
      </c>
      <c r="B513" s="26" t="s">
        <v>319</v>
      </c>
      <c r="C513" s="27">
        <v>1</v>
      </c>
    </row>
    <row r="514" spans="1:3" ht="15">
      <c r="A514" s="26" t="s">
        <v>320</v>
      </c>
      <c r="B514" s="26" t="s">
        <v>321</v>
      </c>
      <c r="C514" s="27">
        <v>1</v>
      </c>
    </row>
    <row r="515" spans="1:3" ht="15">
      <c r="A515" s="26" t="s">
        <v>254</v>
      </c>
      <c r="B515" s="26" t="s">
        <v>255</v>
      </c>
      <c r="C515" s="27">
        <v>1</v>
      </c>
    </row>
    <row r="516" spans="1:3" ht="15">
      <c r="A516" s="26" t="s">
        <v>322</v>
      </c>
      <c r="B516" s="26" t="s">
        <v>377</v>
      </c>
      <c r="C516" s="27">
        <v>2</v>
      </c>
    </row>
    <row r="517" spans="1:3" ht="15">
      <c r="A517" s="26" t="s">
        <v>324</v>
      </c>
      <c r="B517" s="26" t="s">
        <v>325</v>
      </c>
      <c r="C517" s="27">
        <v>1</v>
      </c>
    </row>
    <row r="518" spans="1:3" ht="15">
      <c r="A518" s="26" t="s">
        <v>326</v>
      </c>
      <c r="B518" s="26" t="s">
        <v>327</v>
      </c>
      <c r="C518" s="27">
        <v>1</v>
      </c>
    </row>
    <row r="519" spans="1:3" ht="15">
      <c r="A519" s="26" t="s">
        <v>328</v>
      </c>
      <c r="B519" s="26" t="s">
        <v>329</v>
      </c>
      <c r="C519" s="27">
        <v>1</v>
      </c>
    </row>
    <row r="520" spans="1:3" ht="15">
      <c r="A520" s="26" t="s">
        <v>330</v>
      </c>
      <c r="B520" s="26" t="s">
        <v>331</v>
      </c>
      <c r="C520" s="27">
        <v>1</v>
      </c>
    </row>
    <row r="521" spans="1:3" ht="15">
      <c r="A521" s="26" t="s">
        <v>332</v>
      </c>
      <c r="B521" s="26" t="s">
        <v>333</v>
      </c>
      <c r="C521" s="27">
        <v>1</v>
      </c>
    </row>
    <row r="522" spans="1:3" ht="15">
      <c r="A522" s="26" t="s">
        <v>334</v>
      </c>
      <c r="B522" s="26" t="s">
        <v>335</v>
      </c>
      <c r="C522" s="27">
        <v>1</v>
      </c>
    </row>
    <row r="523" spans="1:3" ht="15">
      <c r="A523" s="26" t="s">
        <v>296</v>
      </c>
      <c r="B523" s="26" t="s">
        <v>297</v>
      </c>
      <c r="C523" s="27">
        <v>2</v>
      </c>
    </row>
    <row r="524" spans="1:3" ht="15">
      <c r="A524" s="26" t="s">
        <v>336</v>
      </c>
      <c r="B524" s="26" t="s">
        <v>379</v>
      </c>
      <c r="C524" s="27">
        <v>1</v>
      </c>
    </row>
    <row r="525" spans="1:3" ht="15">
      <c r="A525" s="26" t="s">
        <v>338</v>
      </c>
      <c r="B525" s="26" t="s">
        <v>339</v>
      </c>
      <c r="C525" s="27">
        <v>1</v>
      </c>
    </row>
    <row r="526" spans="1:3" ht="15">
      <c r="A526" s="26" t="s">
        <v>340</v>
      </c>
      <c r="B526" s="26" t="s">
        <v>380</v>
      </c>
      <c r="C526" s="27">
        <v>1</v>
      </c>
    </row>
    <row r="527" spans="1:3" ht="15">
      <c r="A527" s="26" t="s">
        <v>342</v>
      </c>
      <c r="B527" s="26" t="s">
        <v>343</v>
      </c>
      <c r="C527" s="27">
        <v>1</v>
      </c>
    </row>
    <row r="528" spans="1:3" ht="15">
      <c r="A528" s="26" t="s">
        <v>344</v>
      </c>
      <c r="B528" s="26" t="s">
        <v>345</v>
      </c>
      <c r="C528" s="27">
        <v>1</v>
      </c>
    </row>
    <row r="529" spans="1:3" ht="15">
      <c r="A529" s="26" t="s">
        <v>242</v>
      </c>
      <c r="B529" s="26" t="s">
        <v>243</v>
      </c>
      <c r="C529" s="27">
        <v>1</v>
      </c>
    </row>
    <row r="530" spans="1:3" ht="15">
      <c r="A530" s="26" t="s">
        <v>346</v>
      </c>
      <c r="B530" s="26" t="s">
        <v>381</v>
      </c>
      <c r="C530" s="27">
        <v>1</v>
      </c>
    </row>
    <row r="531" spans="1:3" ht="15">
      <c r="A531" s="26" t="s">
        <v>348</v>
      </c>
      <c r="B531" s="26" t="s">
        <v>349</v>
      </c>
      <c r="C531" s="27">
        <v>1</v>
      </c>
    </row>
    <row r="532" spans="1:3" ht="15">
      <c r="A532" s="26" t="s">
        <v>350</v>
      </c>
      <c r="B532" s="26" t="s">
        <v>351</v>
      </c>
      <c r="C532" s="27">
        <v>1</v>
      </c>
    </row>
    <row r="533" spans="1:3" ht="15">
      <c r="A533" s="26" t="s">
        <v>352</v>
      </c>
      <c r="B533" s="26" t="s">
        <v>353</v>
      </c>
      <c r="C533" s="27">
        <v>1</v>
      </c>
    </row>
    <row r="534" spans="1:3" ht="15">
      <c r="A534" s="26" t="s">
        <v>354</v>
      </c>
      <c r="B534" s="26" t="s">
        <v>355</v>
      </c>
      <c r="C534" s="27">
        <v>1</v>
      </c>
    </row>
    <row r="535" spans="1:3" ht="15">
      <c r="A535" s="26" t="s">
        <v>356</v>
      </c>
      <c r="B535" s="26" t="s">
        <v>357</v>
      </c>
      <c r="C535" s="27">
        <v>1</v>
      </c>
    </row>
    <row r="536" spans="1:3" ht="15">
      <c r="A536" s="26" t="s">
        <v>358</v>
      </c>
      <c r="B536" s="26" t="s">
        <v>359</v>
      </c>
      <c r="C536" s="27">
        <v>2</v>
      </c>
    </row>
    <row r="537" spans="1:3" ht="15">
      <c r="A537" s="26" t="s">
        <v>360</v>
      </c>
      <c r="B537" s="26" t="s">
        <v>361</v>
      </c>
      <c r="C537" s="27">
        <v>1</v>
      </c>
    </row>
    <row r="538" spans="1:3" ht="15">
      <c r="A538" s="26" t="s">
        <v>362</v>
      </c>
      <c r="B538" s="26" t="s">
        <v>363</v>
      </c>
      <c r="C538" s="26">
        <v>1</v>
      </c>
    </row>
    <row r="539" spans="1:3" ht="15">
      <c r="A539" s="26" t="s">
        <v>266</v>
      </c>
      <c r="B539" s="26" t="s">
        <v>267</v>
      </c>
      <c r="C539" s="26">
        <v>10</v>
      </c>
    </row>
    <row r="540" spans="1:3" ht="15">
      <c r="A540" s="26" t="s">
        <v>364</v>
      </c>
      <c r="B540" s="26" t="s">
        <v>365</v>
      </c>
      <c r="C540" s="26">
        <v>1</v>
      </c>
    </row>
    <row r="541" spans="1:3" ht="15">
      <c r="A541" s="26" t="s">
        <v>366</v>
      </c>
      <c r="B541" s="26" t="s">
        <v>367</v>
      </c>
      <c r="C541" s="26">
        <v>1</v>
      </c>
    </row>
    <row r="542" spans="1:3" ht="15">
      <c r="A542" s="26" t="s">
        <v>184</v>
      </c>
      <c r="B542" s="26" t="s">
        <v>185</v>
      </c>
      <c r="C542" s="27">
        <v>2</v>
      </c>
    </row>
    <row r="543" spans="1:3" ht="15">
      <c r="A543" s="26" t="s">
        <v>186</v>
      </c>
      <c r="B543" s="26" t="s">
        <v>187</v>
      </c>
      <c r="C543" s="27">
        <v>1</v>
      </c>
    </row>
    <row r="544" spans="1:3" ht="15">
      <c r="A544" s="26" t="s">
        <v>188</v>
      </c>
      <c r="B544" s="26" t="s">
        <v>189</v>
      </c>
      <c r="C544" s="27">
        <v>1</v>
      </c>
    </row>
    <row r="545" spans="1:3" ht="15">
      <c r="A545" s="26" t="s">
        <v>190</v>
      </c>
      <c r="B545" s="26" t="s">
        <v>191</v>
      </c>
      <c r="C545" s="27">
        <v>3</v>
      </c>
    </row>
    <row r="546" spans="1:3" ht="15">
      <c r="A546" s="26" t="s">
        <v>192</v>
      </c>
      <c r="B546" s="26" t="s">
        <v>193</v>
      </c>
      <c r="C546" s="27">
        <v>5</v>
      </c>
    </row>
    <row r="547" spans="1:3" ht="15">
      <c r="A547" s="26" t="s">
        <v>194</v>
      </c>
      <c r="B547" s="26" t="s">
        <v>195</v>
      </c>
      <c r="C547" s="27">
        <v>1</v>
      </c>
    </row>
    <row r="548" spans="1:3" ht="15">
      <c r="A548" s="26" t="s">
        <v>196</v>
      </c>
      <c r="B548" s="26" t="s">
        <v>197</v>
      </c>
      <c r="C548" s="27">
        <v>1</v>
      </c>
    </row>
    <row r="549" spans="1:3" ht="15">
      <c r="A549" s="26" t="s">
        <v>198</v>
      </c>
      <c r="B549" s="26" t="s">
        <v>199</v>
      </c>
      <c r="C549" s="27">
        <v>1</v>
      </c>
    </row>
    <row r="550" spans="1:3" ht="15">
      <c r="A550" s="26" t="s">
        <v>200</v>
      </c>
      <c r="B550" s="26" t="s">
        <v>201</v>
      </c>
      <c r="C550" s="27">
        <v>1</v>
      </c>
    </row>
    <row r="551" spans="1:3" ht="15">
      <c r="A551" s="26" t="s">
        <v>202</v>
      </c>
      <c r="B551" s="26" t="s">
        <v>203</v>
      </c>
      <c r="C551" s="27">
        <v>2</v>
      </c>
    </row>
    <row r="552" spans="1:3" ht="15">
      <c r="A552" s="26" t="s">
        <v>204</v>
      </c>
      <c r="B552" s="26" t="s">
        <v>205</v>
      </c>
      <c r="C552" s="27">
        <v>2</v>
      </c>
    </row>
    <row r="553" spans="1:3" ht="15">
      <c r="A553" s="26" t="s">
        <v>192</v>
      </c>
      <c r="B553" s="26" t="s">
        <v>193</v>
      </c>
      <c r="C553" s="27">
        <v>6</v>
      </c>
    </row>
    <row r="554" spans="1:3" ht="15">
      <c r="A554" s="26" t="s">
        <v>206</v>
      </c>
      <c r="B554" s="26" t="s">
        <v>207</v>
      </c>
      <c r="C554" s="27">
        <v>1</v>
      </c>
    </row>
    <row r="555" spans="1:3" ht="15">
      <c r="A555" s="26" t="s">
        <v>198</v>
      </c>
      <c r="B555" s="26" t="s">
        <v>199</v>
      </c>
      <c r="C555" s="27">
        <v>1</v>
      </c>
    </row>
    <row r="556" spans="1:3" ht="15">
      <c r="A556" s="26" t="s">
        <v>208</v>
      </c>
      <c r="B556" s="26" t="s">
        <v>209</v>
      </c>
      <c r="C556" s="27">
        <v>1</v>
      </c>
    </row>
    <row r="557" spans="1:3" ht="15">
      <c r="A557" s="26" t="s">
        <v>210</v>
      </c>
      <c r="B557" s="26" t="s">
        <v>211</v>
      </c>
      <c r="C557" s="27">
        <v>3</v>
      </c>
    </row>
    <row r="558" spans="1:3" ht="15">
      <c r="A558" s="26" t="s">
        <v>212</v>
      </c>
      <c r="B558" s="26" t="s">
        <v>213</v>
      </c>
      <c r="C558" s="27">
        <v>1</v>
      </c>
    </row>
    <row r="559" spans="1:3" ht="15">
      <c r="A559" s="26" t="s">
        <v>214</v>
      </c>
      <c r="B559" s="26" t="s">
        <v>215</v>
      </c>
      <c r="C559" s="27">
        <v>1</v>
      </c>
    </row>
    <row r="560" spans="1:3" ht="15">
      <c r="A560" s="26" t="s">
        <v>216</v>
      </c>
      <c r="B560" s="26" t="s">
        <v>217</v>
      </c>
      <c r="C560" s="27">
        <v>2</v>
      </c>
    </row>
    <row r="561" spans="1:3" ht="15">
      <c r="A561" s="26" t="s">
        <v>218</v>
      </c>
      <c r="B561" s="26" t="s">
        <v>219</v>
      </c>
      <c r="C561" s="27">
        <v>1</v>
      </c>
    </row>
    <row r="562" spans="1:3" ht="15">
      <c r="A562" s="26" t="s">
        <v>220</v>
      </c>
      <c r="B562" s="26" t="s">
        <v>221</v>
      </c>
      <c r="C562" s="27">
        <v>1</v>
      </c>
    </row>
    <row r="563" spans="1:3" ht="15">
      <c r="A563" s="26" t="s">
        <v>222</v>
      </c>
      <c r="B563" s="26" t="s">
        <v>223</v>
      </c>
      <c r="C563" s="27">
        <v>1</v>
      </c>
    </row>
    <row r="564" spans="1:3" ht="15">
      <c r="A564" s="26" t="s">
        <v>224</v>
      </c>
      <c r="B564" s="26" t="s">
        <v>225</v>
      </c>
      <c r="C564" s="27">
        <v>1</v>
      </c>
    </row>
    <row r="565" spans="1:3" ht="15">
      <c r="A565" s="26" t="s">
        <v>226</v>
      </c>
      <c r="B565" s="26" t="s">
        <v>227</v>
      </c>
      <c r="C565" s="27">
        <v>1</v>
      </c>
    </row>
    <row r="566" spans="1:3" ht="15">
      <c r="A566" s="26" t="s">
        <v>228</v>
      </c>
      <c r="B566" s="26" t="s">
        <v>229</v>
      </c>
      <c r="C566" s="27">
        <v>1</v>
      </c>
    </row>
    <row r="567" spans="1:3" ht="15">
      <c r="A567" s="26" t="s">
        <v>230</v>
      </c>
      <c r="B567" s="26" t="s">
        <v>231</v>
      </c>
      <c r="C567" s="27">
        <v>1</v>
      </c>
    </row>
    <row r="568" spans="1:3" ht="15">
      <c r="A568" s="26" t="s">
        <v>232</v>
      </c>
      <c r="B568" s="26" t="s">
        <v>233</v>
      </c>
      <c r="C568" s="27">
        <v>3</v>
      </c>
    </row>
    <row r="569" spans="1:3" ht="15">
      <c r="A569" s="26" t="s">
        <v>188</v>
      </c>
      <c r="B569" s="26" t="s">
        <v>189</v>
      </c>
      <c r="C569" s="27">
        <v>1</v>
      </c>
    </row>
    <row r="570" spans="1:3" ht="15">
      <c r="A570" s="26" t="s">
        <v>234</v>
      </c>
      <c r="B570" s="26" t="s">
        <v>235</v>
      </c>
      <c r="C570" s="27">
        <v>1</v>
      </c>
    </row>
    <row r="571" spans="1:3" ht="15">
      <c r="A571" s="26" t="s">
        <v>236</v>
      </c>
      <c r="B571" s="26" t="s">
        <v>237</v>
      </c>
      <c r="C571" s="27">
        <v>1</v>
      </c>
    </row>
    <row r="572" spans="1:3" ht="15">
      <c r="A572" s="26" t="s">
        <v>238</v>
      </c>
      <c r="B572" s="26" t="s">
        <v>239</v>
      </c>
      <c r="C572" s="27">
        <v>1</v>
      </c>
    </row>
    <row r="573" spans="1:3" ht="15">
      <c r="A573" s="26" t="s">
        <v>240</v>
      </c>
      <c r="B573" s="26" t="s">
        <v>241</v>
      </c>
      <c r="C573" s="27">
        <v>2</v>
      </c>
    </row>
    <row r="574" spans="1:3" ht="15">
      <c r="A574" s="26" t="s">
        <v>242</v>
      </c>
      <c r="B574" s="26" t="s">
        <v>243</v>
      </c>
      <c r="C574" s="27">
        <v>1</v>
      </c>
    </row>
    <row r="575" spans="1:3" ht="15">
      <c r="A575" s="26" t="s">
        <v>244</v>
      </c>
      <c r="B575" s="26" t="s">
        <v>245</v>
      </c>
      <c r="C575" s="27">
        <v>1</v>
      </c>
    </row>
    <row r="576" spans="1:3" ht="15">
      <c r="A576" s="26" t="s">
        <v>246</v>
      </c>
      <c r="B576" s="26" t="s">
        <v>247</v>
      </c>
      <c r="C576" s="27">
        <v>1</v>
      </c>
    </row>
    <row r="577" spans="1:3" ht="15">
      <c r="A577" s="26" t="s">
        <v>248</v>
      </c>
      <c r="B577" s="26" t="s">
        <v>249</v>
      </c>
      <c r="C577" s="27">
        <v>1</v>
      </c>
    </row>
    <row r="578" spans="1:3" ht="15">
      <c r="A578" s="26" t="s">
        <v>250</v>
      </c>
      <c r="B578" s="26" t="s">
        <v>251</v>
      </c>
      <c r="C578" s="27">
        <v>1</v>
      </c>
    </row>
    <row r="579" spans="1:3" ht="15">
      <c r="A579" s="26" t="s">
        <v>192</v>
      </c>
      <c r="B579" s="26" t="s">
        <v>193</v>
      </c>
      <c r="C579" s="27">
        <v>10</v>
      </c>
    </row>
    <row r="580" spans="1:3" ht="15">
      <c r="A580" s="26" t="s">
        <v>252</v>
      </c>
      <c r="B580" s="26" t="s">
        <v>253</v>
      </c>
      <c r="C580" s="27">
        <v>1</v>
      </c>
    </row>
    <row r="581" spans="1:3" ht="15">
      <c r="A581" s="26" t="s">
        <v>254</v>
      </c>
      <c r="B581" s="26" t="s">
        <v>255</v>
      </c>
      <c r="C581" s="27">
        <v>1</v>
      </c>
    </row>
    <row r="582" spans="1:3" ht="15">
      <c r="A582" s="26" t="s">
        <v>256</v>
      </c>
      <c r="B582" s="26" t="s">
        <v>257</v>
      </c>
      <c r="C582" s="27">
        <v>1</v>
      </c>
    </row>
    <row r="583" spans="1:3" ht="15">
      <c r="A583" s="26" t="s">
        <v>258</v>
      </c>
      <c r="B583" s="26" t="s">
        <v>259</v>
      </c>
      <c r="C583" s="27">
        <v>1</v>
      </c>
    </row>
    <row r="584" spans="1:3" ht="15">
      <c r="A584" s="26" t="s">
        <v>260</v>
      </c>
      <c r="B584" s="26" t="s">
        <v>261</v>
      </c>
      <c r="C584" s="27">
        <v>1</v>
      </c>
    </row>
    <row r="585" spans="1:3" ht="15">
      <c r="A585" s="26" t="s">
        <v>262</v>
      </c>
      <c r="B585" s="26" t="s">
        <v>263</v>
      </c>
      <c r="C585" s="27">
        <v>1</v>
      </c>
    </row>
    <row r="586" spans="1:3" ht="15">
      <c r="A586" s="26" t="s">
        <v>264</v>
      </c>
      <c r="B586" s="26" t="s">
        <v>265</v>
      </c>
      <c r="C586" s="27">
        <v>1</v>
      </c>
    </row>
    <row r="587" spans="1:3" ht="15">
      <c r="A587" s="26" t="s">
        <v>266</v>
      </c>
      <c r="B587" s="26" t="s">
        <v>267</v>
      </c>
      <c r="C587" s="27">
        <v>5</v>
      </c>
    </row>
    <row r="588" spans="1:3" ht="15">
      <c r="A588" s="26" t="s">
        <v>268</v>
      </c>
      <c r="B588" s="26" t="s">
        <v>269</v>
      </c>
      <c r="C588" s="27">
        <v>2</v>
      </c>
    </row>
    <row r="589" spans="1:3" ht="15">
      <c r="A589" s="26" t="s">
        <v>270</v>
      </c>
      <c r="B589" s="26" t="s">
        <v>271</v>
      </c>
      <c r="C589" s="27">
        <v>2</v>
      </c>
    </row>
    <row r="590" spans="1:3" ht="15">
      <c r="A590" s="26" t="s">
        <v>256</v>
      </c>
      <c r="B590" s="26" t="s">
        <v>257</v>
      </c>
      <c r="C590" s="27">
        <v>1</v>
      </c>
    </row>
    <row r="591" spans="1:3" ht="15">
      <c r="A591" s="26" t="s">
        <v>272</v>
      </c>
      <c r="B591" s="26" t="s">
        <v>273</v>
      </c>
      <c r="C591" s="27">
        <v>2</v>
      </c>
    </row>
    <row r="592" spans="1:3" ht="15">
      <c r="A592" s="26" t="s">
        <v>274</v>
      </c>
      <c r="B592" s="26" t="s">
        <v>275</v>
      </c>
      <c r="C592" s="27">
        <v>1</v>
      </c>
    </row>
    <row r="593" spans="1:3" ht="15">
      <c r="A593" s="26" t="s">
        <v>276</v>
      </c>
      <c r="B593" s="26" t="s">
        <v>277</v>
      </c>
      <c r="C593" s="27">
        <v>1</v>
      </c>
    </row>
    <row r="594" spans="1:3" ht="15">
      <c r="A594" s="26" t="s">
        <v>278</v>
      </c>
      <c r="B594" s="26" t="s">
        <v>279</v>
      </c>
      <c r="C594" s="27">
        <v>1</v>
      </c>
    </row>
    <row r="595" spans="1:3" ht="15">
      <c r="A595" s="26" t="s">
        <v>280</v>
      </c>
      <c r="B595" s="26" t="s">
        <v>281</v>
      </c>
      <c r="C595" s="27">
        <v>1</v>
      </c>
    </row>
    <row r="596" spans="1:3" ht="15">
      <c r="A596" s="26" t="s">
        <v>282</v>
      </c>
      <c r="B596" s="26" t="s">
        <v>283</v>
      </c>
      <c r="C596" s="27">
        <v>3</v>
      </c>
    </row>
    <row r="597" spans="1:3" ht="15">
      <c r="A597" s="26" t="s">
        <v>284</v>
      </c>
      <c r="B597" s="26" t="s">
        <v>285</v>
      </c>
      <c r="C597" s="27">
        <v>1</v>
      </c>
    </row>
    <row r="598" spans="1:3" ht="15">
      <c r="A598" s="26" t="s">
        <v>286</v>
      </c>
      <c r="B598" s="26" t="s">
        <v>287</v>
      </c>
      <c r="C598" s="27">
        <v>1</v>
      </c>
    </row>
    <row r="599" spans="1:3" ht="15">
      <c r="A599" s="26" t="s">
        <v>184</v>
      </c>
      <c r="B599" s="26" t="s">
        <v>185</v>
      </c>
      <c r="C599" s="27">
        <v>2</v>
      </c>
    </row>
    <row r="600" spans="1:3" ht="15">
      <c r="A600" s="26" t="s">
        <v>288</v>
      </c>
      <c r="B600" s="26" t="s">
        <v>289</v>
      </c>
      <c r="C600" s="27">
        <v>1</v>
      </c>
    </row>
    <row r="601" spans="1:3" ht="15">
      <c r="A601" s="26" t="s">
        <v>290</v>
      </c>
      <c r="B601" s="26" t="s">
        <v>291</v>
      </c>
      <c r="C601" s="27">
        <v>2</v>
      </c>
    </row>
    <row r="602" spans="1:3" ht="15">
      <c r="A602" s="26" t="s">
        <v>292</v>
      </c>
      <c r="B602" s="26" t="s">
        <v>293</v>
      </c>
      <c r="C602" s="27">
        <v>1</v>
      </c>
    </row>
    <row r="603" spans="1:3" ht="15">
      <c r="A603" s="26" t="s">
        <v>294</v>
      </c>
      <c r="B603" s="26" t="s">
        <v>295</v>
      </c>
      <c r="C603" s="27">
        <v>1</v>
      </c>
    </row>
    <row r="604" spans="1:3" ht="15">
      <c r="A604" s="26" t="s">
        <v>200</v>
      </c>
      <c r="B604" s="26" t="s">
        <v>201</v>
      </c>
      <c r="C604" s="27">
        <v>1</v>
      </c>
    </row>
    <row r="605" spans="1:3" ht="15">
      <c r="A605" s="26" t="s">
        <v>242</v>
      </c>
      <c r="B605" s="26" t="s">
        <v>243</v>
      </c>
      <c r="C605" s="27">
        <v>1</v>
      </c>
    </row>
    <row r="606" spans="1:3" ht="15">
      <c r="A606" s="26" t="s">
        <v>296</v>
      </c>
      <c r="B606" s="26" t="s">
        <v>297</v>
      </c>
      <c r="C606" s="27">
        <v>1</v>
      </c>
    </row>
    <row r="607" spans="1:3" ht="15">
      <c r="A607" s="26" t="s">
        <v>212</v>
      </c>
      <c r="B607" s="26" t="s">
        <v>213</v>
      </c>
      <c r="C607" s="27">
        <v>2</v>
      </c>
    </row>
    <row r="608" spans="1:3" ht="15">
      <c r="A608" s="26" t="s">
        <v>194</v>
      </c>
      <c r="B608" s="26" t="s">
        <v>195</v>
      </c>
      <c r="C608" s="27">
        <v>1</v>
      </c>
    </row>
    <row r="609" spans="1:3" ht="15">
      <c r="A609" s="26" t="s">
        <v>298</v>
      </c>
      <c r="B609" s="26" t="s">
        <v>299</v>
      </c>
      <c r="C609" s="27">
        <v>1</v>
      </c>
    </row>
    <row r="610" spans="1:3" ht="15">
      <c r="A610" s="26" t="s">
        <v>266</v>
      </c>
      <c r="B610" s="26" t="s">
        <v>267</v>
      </c>
      <c r="C610" s="27">
        <v>10</v>
      </c>
    </row>
    <row r="611" spans="1:3" ht="15">
      <c r="A611" s="26" t="s">
        <v>300</v>
      </c>
      <c r="B611" s="26" t="s">
        <v>301</v>
      </c>
      <c r="C611" s="27">
        <v>5</v>
      </c>
    </row>
    <row r="612" spans="1:3" ht="15">
      <c r="A612" s="26" t="s">
        <v>302</v>
      </c>
      <c r="B612" s="26" t="s">
        <v>303</v>
      </c>
      <c r="C612" s="27">
        <v>5</v>
      </c>
    </row>
    <row r="613" spans="1:3" ht="15">
      <c r="A613" s="26" t="s">
        <v>304</v>
      </c>
      <c r="B613" s="26" t="s">
        <v>305</v>
      </c>
      <c r="C613" s="27">
        <v>1</v>
      </c>
    </row>
    <row r="614" spans="1:3" ht="15">
      <c r="A614" s="26" t="s">
        <v>306</v>
      </c>
      <c r="B614" s="26" t="s">
        <v>307</v>
      </c>
      <c r="C614" s="27">
        <v>1</v>
      </c>
    </row>
    <row r="615" spans="1:3" ht="15">
      <c r="A615" s="26" t="s">
        <v>308</v>
      </c>
      <c r="B615" s="26" t="s">
        <v>309</v>
      </c>
      <c r="C615" s="27">
        <v>3</v>
      </c>
    </row>
    <row r="616" spans="1:3" ht="15">
      <c r="A616" s="26" t="s">
        <v>310</v>
      </c>
      <c r="B616" s="26" t="s">
        <v>375</v>
      </c>
      <c r="C616" s="27">
        <v>3</v>
      </c>
    </row>
    <row r="617" spans="1:3" ht="15">
      <c r="A617" s="26" t="s">
        <v>312</v>
      </c>
      <c r="B617" s="26" t="s">
        <v>313</v>
      </c>
      <c r="C617" s="27">
        <v>5</v>
      </c>
    </row>
    <row r="618" spans="1:3" ht="15">
      <c r="A618" s="26" t="s">
        <v>314</v>
      </c>
      <c r="B618" s="26" t="s">
        <v>376</v>
      </c>
      <c r="C618" s="27">
        <v>1</v>
      </c>
    </row>
    <row r="619" spans="1:3" ht="15">
      <c r="A619" s="26" t="s">
        <v>256</v>
      </c>
      <c r="B619" s="26" t="s">
        <v>257</v>
      </c>
      <c r="C619" s="27">
        <v>1</v>
      </c>
    </row>
    <row r="620" spans="1:3" ht="15">
      <c r="A620" s="26" t="s">
        <v>316</v>
      </c>
      <c r="B620" s="26" t="s">
        <v>317</v>
      </c>
      <c r="C620" s="27">
        <v>1</v>
      </c>
    </row>
    <row r="621" spans="1:3" ht="15">
      <c r="A621" s="26" t="s">
        <v>318</v>
      </c>
      <c r="B621" s="26" t="s">
        <v>319</v>
      </c>
      <c r="C621" s="27">
        <v>1</v>
      </c>
    </row>
    <row r="622" spans="1:3" ht="15">
      <c r="A622" s="26" t="s">
        <v>320</v>
      </c>
      <c r="B622" s="26" t="s">
        <v>321</v>
      </c>
      <c r="C622" s="27">
        <v>1</v>
      </c>
    </row>
    <row r="623" spans="1:3" ht="15">
      <c r="A623" s="26" t="s">
        <v>254</v>
      </c>
      <c r="B623" s="26" t="s">
        <v>255</v>
      </c>
      <c r="C623" s="27">
        <v>1</v>
      </c>
    </row>
    <row r="624" spans="1:3" ht="15">
      <c r="A624" s="26" t="s">
        <v>322</v>
      </c>
      <c r="B624" s="26" t="s">
        <v>377</v>
      </c>
      <c r="C624" s="27">
        <v>2</v>
      </c>
    </row>
    <row r="625" spans="1:3" ht="15">
      <c r="A625" s="26" t="s">
        <v>324</v>
      </c>
      <c r="B625" s="26" t="s">
        <v>325</v>
      </c>
      <c r="C625" s="27">
        <v>1</v>
      </c>
    </row>
    <row r="626" spans="1:3" ht="15">
      <c r="A626" s="26" t="s">
        <v>326</v>
      </c>
      <c r="B626" s="26" t="s">
        <v>327</v>
      </c>
      <c r="C626" s="27">
        <v>1</v>
      </c>
    </row>
    <row r="627" spans="1:3" ht="15">
      <c r="A627" s="26" t="s">
        <v>328</v>
      </c>
      <c r="B627" s="26" t="s">
        <v>329</v>
      </c>
      <c r="C627" s="27">
        <v>1</v>
      </c>
    </row>
    <row r="628" spans="1:3" ht="15">
      <c r="A628" s="26" t="s">
        <v>330</v>
      </c>
      <c r="B628" s="26" t="s">
        <v>331</v>
      </c>
      <c r="C628" s="27">
        <v>1</v>
      </c>
    </row>
    <row r="629" spans="1:3" ht="15">
      <c r="A629" s="26" t="s">
        <v>332</v>
      </c>
      <c r="B629" s="26" t="s">
        <v>333</v>
      </c>
      <c r="C629" s="27">
        <v>1</v>
      </c>
    </row>
    <row r="630" spans="1:3" ht="15">
      <c r="A630" s="26" t="s">
        <v>334</v>
      </c>
      <c r="B630" s="26" t="s">
        <v>335</v>
      </c>
      <c r="C630" s="27">
        <v>1</v>
      </c>
    </row>
    <row r="631" spans="1:3" ht="15">
      <c r="A631" s="26" t="s">
        <v>296</v>
      </c>
      <c r="B631" s="26" t="s">
        <v>297</v>
      </c>
      <c r="C631" s="27">
        <v>2</v>
      </c>
    </row>
    <row r="632" spans="1:3" ht="15">
      <c r="A632" s="26" t="s">
        <v>336</v>
      </c>
      <c r="B632" s="26" t="s">
        <v>379</v>
      </c>
      <c r="C632" s="27">
        <v>1</v>
      </c>
    </row>
    <row r="633" spans="1:3" ht="15">
      <c r="A633" s="26" t="s">
        <v>338</v>
      </c>
      <c r="B633" s="26" t="s">
        <v>339</v>
      </c>
      <c r="C633" s="27">
        <v>1</v>
      </c>
    </row>
    <row r="634" spans="1:3" ht="15">
      <c r="A634" s="26" t="s">
        <v>340</v>
      </c>
      <c r="B634" s="26" t="s">
        <v>380</v>
      </c>
      <c r="C634" s="27">
        <v>1</v>
      </c>
    </row>
    <row r="635" spans="1:3" ht="15">
      <c r="A635" s="26" t="s">
        <v>342</v>
      </c>
      <c r="B635" s="26" t="s">
        <v>343</v>
      </c>
      <c r="C635" s="27">
        <v>1</v>
      </c>
    </row>
    <row r="636" spans="1:3" ht="15">
      <c r="A636" s="26" t="s">
        <v>344</v>
      </c>
      <c r="B636" s="26" t="s">
        <v>345</v>
      </c>
      <c r="C636" s="27">
        <v>1</v>
      </c>
    </row>
    <row r="637" spans="1:3" ht="15">
      <c r="A637" s="26" t="s">
        <v>242</v>
      </c>
      <c r="B637" s="26" t="s">
        <v>243</v>
      </c>
      <c r="C637" s="27">
        <v>1</v>
      </c>
    </row>
    <row r="638" spans="1:3" ht="15">
      <c r="A638" s="26" t="s">
        <v>346</v>
      </c>
      <c r="B638" s="26" t="s">
        <v>381</v>
      </c>
      <c r="C638" s="27">
        <v>1</v>
      </c>
    </row>
    <row r="639" spans="1:3" ht="15">
      <c r="A639" s="26" t="s">
        <v>348</v>
      </c>
      <c r="B639" s="26" t="s">
        <v>349</v>
      </c>
      <c r="C639" s="27">
        <v>1</v>
      </c>
    </row>
    <row r="640" spans="1:3" ht="15">
      <c r="A640" s="26" t="s">
        <v>350</v>
      </c>
      <c r="B640" s="26" t="s">
        <v>351</v>
      </c>
      <c r="C640" s="27">
        <v>1</v>
      </c>
    </row>
    <row r="641" spans="1:3" ht="15">
      <c r="A641" s="26" t="s">
        <v>352</v>
      </c>
      <c r="B641" s="26" t="s">
        <v>353</v>
      </c>
      <c r="C641" s="27">
        <v>1</v>
      </c>
    </row>
    <row r="642" spans="1:3" ht="15">
      <c r="A642" s="26" t="s">
        <v>354</v>
      </c>
      <c r="B642" s="26" t="s">
        <v>355</v>
      </c>
      <c r="C642" s="27">
        <v>1</v>
      </c>
    </row>
    <row r="643" spans="1:3" ht="15">
      <c r="A643" s="26" t="s">
        <v>356</v>
      </c>
      <c r="B643" s="26" t="s">
        <v>357</v>
      </c>
      <c r="C643" s="27">
        <v>1</v>
      </c>
    </row>
    <row r="644" spans="1:3" ht="15">
      <c r="A644" s="26" t="s">
        <v>358</v>
      </c>
      <c r="B644" s="26" t="s">
        <v>359</v>
      </c>
      <c r="C644" s="27">
        <v>2</v>
      </c>
    </row>
    <row r="645" spans="1:3" ht="15">
      <c r="A645" s="26" t="s">
        <v>360</v>
      </c>
      <c r="B645" s="26" t="s">
        <v>361</v>
      </c>
      <c r="C645" s="27">
        <v>1</v>
      </c>
    </row>
    <row r="646" spans="1:3" ht="15">
      <c r="A646" s="26" t="s">
        <v>184</v>
      </c>
      <c r="B646" s="26" t="s">
        <v>185</v>
      </c>
      <c r="C646" s="27">
        <v>2</v>
      </c>
    </row>
    <row r="647" spans="1:3" ht="15">
      <c r="A647" s="26" t="s">
        <v>186</v>
      </c>
      <c r="B647" s="26" t="s">
        <v>187</v>
      </c>
      <c r="C647" s="27">
        <v>1</v>
      </c>
    </row>
    <row r="648" spans="1:3" ht="15">
      <c r="A648" s="26" t="s">
        <v>188</v>
      </c>
      <c r="B648" s="26" t="s">
        <v>189</v>
      </c>
      <c r="C648" s="27">
        <v>1</v>
      </c>
    </row>
    <row r="649" spans="1:3" ht="15">
      <c r="A649" s="26" t="s">
        <v>190</v>
      </c>
      <c r="B649" s="26" t="s">
        <v>191</v>
      </c>
      <c r="C649" s="27">
        <v>3</v>
      </c>
    </row>
    <row r="650" spans="1:3" ht="15">
      <c r="A650" s="26" t="s">
        <v>192</v>
      </c>
      <c r="B650" s="26" t="s">
        <v>193</v>
      </c>
      <c r="C650" s="27">
        <v>5</v>
      </c>
    </row>
    <row r="651" spans="1:3" ht="15">
      <c r="A651" s="26" t="s">
        <v>194</v>
      </c>
      <c r="B651" s="26" t="s">
        <v>195</v>
      </c>
      <c r="C651" s="27">
        <v>1</v>
      </c>
    </row>
    <row r="652" spans="1:3" ht="15">
      <c r="A652" s="26" t="s">
        <v>196</v>
      </c>
      <c r="B652" s="26" t="s">
        <v>197</v>
      </c>
      <c r="C652" s="27">
        <v>1</v>
      </c>
    </row>
    <row r="653" spans="1:3" ht="15">
      <c r="A653" s="26" t="s">
        <v>198</v>
      </c>
      <c r="B653" s="26" t="s">
        <v>199</v>
      </c>
      <c r="C653" s="27">
        <v>1</v>
      </c>
    </row>
    <row r="654" spans="1:3" ht="15">
      <c r="A654" s="26" t="s">
        <v>200</v>
      </c>
      <c r="B654" s="26" t="s">
        <v>201</v>
      </c>
      <c r="C654" s="27">
        <v>1</v>
      </c>
    </row>
    <row r="655" spans="1:3" ht="15">
      <c r="A655" s="26" t="s">
        <v>202</v>
      </c>
      <c r="B655" s="26" t="s">
        <v>203</v>
      </c>
      <c r="C655" s="27">
        <v>2</v>
      </c>
    </row>
    <row r="656" spans="1:3" ht="15">
      <c r="A656" s="26" t="s">
        <v>204</v>
      </c>
      <c r="B656" s="26" t="s">
        <v>205</v>
      </c>
      <c r="C656" s="27">
        <v>2</v>
      </c>
    </row>
    <row r="657" spans="1:3" ht="15">
      <c r="A657" s="26" t="s">
        <v>192</v>
      </c>
      <c r="B657" s="26" t="s">
        <v>193</v>
      </c>
      <c r="C657" s="27">
        <v>6</v>
      </c>
    </row>
    <row r="658" spans="1:3" ht="15">
      <c r="A658" s="26" t="s">
        <v>206</v>
      </c>
      <c r="B658" s="26" t="s">
        <v>207</v>
      </c>
      <c r="C658" s="27">
        <v>1</v>
      </c>
    </row>
    <row r="659" spans="1:3" ht="15">
      <c r="A659" s="26" t="s">
        <v>198</v>
      </c>
      <c r="B659" s="26" t="s">
        <v>199</v>
      </c>
      <c r="C659" s="27">
        <v>1</v>
      </c>
    </row>
    <row r="660" spans="1:3" ht="15">
      <c r="A660" s="26" t="s">
        <v>208</v>
      </c>
      <c r="B660" s="26" t="s">
        <v>209</v>
      </c>
      <c r="C660" s="27">
        <v>1</v>
      </c>
    </row>
    <row r="661" spans="1:3" ht="15">
      <c r="A661" s="26" t="s">
        <v>210</v>
      </c>
      <c r="B661" s="26" t="s">
        <v>211</v>
      </c>
      <c r="C661" s="27">
        <v>3</v>
      </c>
    </row>
    <row r="662" spans="1:3" ht="15">
      <c r="A662" s="26" t="s">
        <v>212</v>
      </c>
      <c r="B662" s="26" t="s">
        <v>213</v>
      </c>
      <c r="C662" s="27">
        <v>1</v>
      </c>
    </row>
    <row r="663" spans="1:3" ht="15">
      <c r="A663" s="26" t="s">
        <v>214</v>
      </c>
      <c r="B663" s="26" t="s">
        <v>215</v>
      </c>
      <c r="C663" s="27">
        <v>1</v>
      </c>
    </row>
    <row r="664" spans="1:3" ht="15">
      <c r="A664" s="26" t="s">
        <v>216</v>
      </c>
      <c r="B664" s="26" t="s">
        <v>217</v>
      </c>
      <c r="C664" s="27">
        <v>2</v>
      </c>
    </row>
    <row r="665" spans="1:3" ht="15">
      <c r="A665" s="26" t="s">
        <v>218</v>
      </c>
      <c r="B665" s="26" t="s">
        <v>219</v>
      </c>
      <c r="C665" s="27">
        <v>1</v>
      </c>
    </row>
    <row r="666" spans="1:3" ht="15">
      <c r="A666" s="26" t="s">
        <v>220</v>
      </c>
      <c r="B666" s="26" t="s">
        <v>221</v>
      </c>
      <c r="C666" s="27">
        <v>1</v>
      </c>
    </row>
    <row r="667" spans="1:3" ht="15">
      <c r="A667" s="26" t="s">
        <v>222</v>
      </c>
      <c r="B667" s="26" t="s">
        <v>223</v>
      </c>
      <c r="C667" s="27">
        <v>1</v>
      </c>
    </row>
    <row r="668" spans="1:3" ht="15">
      <c r="A668" s="26" t="s">
        <v>224</v>
      </c>
      <c r="B668" s="26" t="s">
        <v>225</v>
      </c>
      <c r="C668" s="27">
        <v>1</v>
      </c>
    </row>
    <row r="669" spans="1:3" ht="15">
      <c r="A669" s="26" t="s">
        <v>226</v>
      </c>
      <c r="B669" s="26" t="s">
        <v>227</v>
      </c>
      <c r="C669" s="27">
        <v>1</v>
      </c>
    </row>
    <row r="670" spans="1:3" ht="15">
      <c r="A670" s="26" t="s">
        <v>228</v>
      </c>
      <c r="B670" s="26" t="s">
        <v>229</v>
      </c>
      <c r="C670" s="27">
        <v>1</v>
      </c>
    </row>
    <row r="671" spans="1:3" ht="15">
      <c r="A671" s="26" t="s">
        <v>230</v>
      </c>
      <c r="B671" s="26" t="s">
        <v>231</v>
      </c>
      <c r="C671" s="27">
        <v>1</v>
      </c>
    </row>
    <row r="672" spans="1:3" ht="15">
      <c r="A672" s="26" t="s">
        <v>232</v>
      </c>
      <c r="B672" s="26" t="s">
        <v>233</v>
      </c>
      <c r="C672" s="27">
        <v>3</v>
      </c>
    </row>
    <row r="673" spans="1:3" ht="15">
      <c r="A673" s="26" t="s">
        <v>188</v>
      </c>
      <c r="B673" s="26" t="s">
        <v>189</v>
      </c>
      <c r="C673" s="27">
        <v>1</v>
      </c>
    </row>
    <row r="674" spans="1:3" ht="15">
      <c r="A674" s="26" t="s">
        <v>234</v>
      </c>
      <c r="B674" s="26" t="s">
        <v>235</v>
      </c>
      <c r="C674" s="27">
        <v>1</v>
      </c>
    </row>
    <row r="675" spans="1:3" ht="15">
      <c r="A675" s="26" t="s">
        <v>236</v>
      </c>
      <c r="B675" s="26" t="s">
        <v>237</v>
      </c>
      <c r="C675" s="27">
        <v>1</v>
      </c>
    </row>
    <row r="676" spans="1:3" ht="15">
      <c r="A676" s="26" t="s">
        <v>238</v>
      </c>
      <c r="B676" s="26" t="s">
        <v>239</v>
      </c>
      <c r="C676" s="27">
        <v>1</v>
      </c>
    </row>
    <row r="677" spans="1:3" ht="15">
      <c r="A677" s="26" t="s">
        <v>240</v>
      </c>
      <c r="B677" s="26" t="s">
        <v>241</v>
      </c>
      <c r="C677" s="27">
        <v>2</v>
      </c>
    </row>
    <row r="678" spans="1:3" ht="15">
      <c r="A678" s="26" t="s">
        <v>242</v>
      </c>
      <c r="B678" s="26" t="s">
        <v>243</v>
      </c>
      <c r="C678" s="27">
        <v>1</v>
      </c>
    </row>
    <row r="679" spans="1:3" ht="15">
      <c r="A679" s="26" t="s">
        <v>244</v>
      </c>
      <c r="B679" s="26" t="s">
        <v>245</v>
      </c>
      <c r="C679" s="27">
        <v>1</v>
      </c>
    </row>
    <row r="680" spans="1:3" ht="15">
      <c r="A680" s="26" t="s">
        <v>246</v>
      </c>
      <c r="B680" s="26" t="s">
        <v>247</v>
      </c>
      <c r="C680" s="27">
        <v>1</v>
      </c>
    </row>
    <row r="681" spans="1:3" ht="15">
      <c r="A681" s="26" t="s">
        <v>248</v>
      </c>
      <c r="B681" s="26" t="s">
        <v>249</v>
      </c>
      <c r="C681" s="27">
        <v>1</v>
      </c>
    </row>
    <row r="682" spans="1:3" ht="15">
      <c r="A682" s="26" t="s">
        <v>250</v>
      </c>
      <c r="B682" s="26" t="s">
        <v>251</v>
      </c>
      <c r="C682" s="27">
        <v>1</v>
      </c>
    </row>
    <row r="683" spans="1:3" ht="15">
      <c r="A683" s="26" t="s">
        <v>192</v>
      </c>
      <c r="B683" s="26" t="s">
        <v>193</v>
      </c>
      <c r="C683" s="27">
        <v>10</v>
      </c>
    </row>
    <row r="684" spans="1:3" ht="15">
      <c r="A684" s="26" t="s">
        <v>252</v>
      </c>
      <c r="B684" s="26" t="s">
        <v>253</v>
      </c>
      <c r="C684" s="27">
        <v>1</v>
      </c>
    </row>
    <row r="685" spans="1:3" ht="15">
      <c r="A685" s="26" t="s">
        <v>254</v>
      </c>
      <c r="B685" s="26" t="s">
        <v>255</v>
      </c>
      <c r="C685" s="27">
        <v>1</v>
      </c>
    </row>
    <row r="686" spans="1:3" ht="15">
      <c r="A686" s="26" t="s">
        <v>256</v>
      </c>
      <c r="B686" s="26" t="s">
        <v>257</v>
      </c>
      <c r="C686" s="27">
        <v>1</v>
      </c>
    </row>
    <row r="687" spans="1:3" ht="15">
      <c r="A687" s="26" t="s">
        <v>258</v>
      </c>
      <c r="B687" s="26" t="s">
        <v>259</v>
      </c>
      <c r="C687" s="27">
        <v>1</v>
      </c>
    </row>
    <row r="688" spans="1:3" ht="15">
      <c r="A688" s="26" t="s">
        <v>260</v>
      </c>
      <c r="B688" s="26" t="s">
        <v>261</v>
      </c>
      <c r="C688" s="27">
        <v>1</v>
      </c>
    </row>
    <row r="689" spans="1:3" ht="15">
      <c r="A689" s="26" t="s">
        <v>262</v>
      </c>
      <c r="B689" s="26" t="s">
        <v>263</v>
      </c>
      <c r="C689" s="27">
        <v>1</v>
      </c>
    </row>
    <row r="690" spans="1:3" ht="15">
      <c r="A690" s="26" t="s">
        <v>264</v>
      </c>
      <c r="B690" s="26" t="s">
        <v>265</v>
      </c>
      <c r="C690" s="27">
        <v>1</v>
      </c>
    </row>
    <row r="691" spans="1:3" ht="15">
      <c r="A691" s="26" t="s">
        <v>266</v>
      </c>
      <c r="B691" s="26" t="s">
        <v>267</v>
      </c>
      <c r="C691" s="27">
        <v>5</v>
      </c>
    </row>
    <row r="692" spans="1:3" ht="15">
      <c r="A692" s="26" t="s">
        <v>268</v>
      </c>
      <c r="B692" s="26" t="s">
        <v>269</v>
      </c>
      <c r="C692" s="27">
        <v>2</v>
      </c>
    </row>
    <row r="693" spans="1:3" ht="15">
      <c r="A693" s="26" t="s">
        <v>270</v>
      </c>
      <c r="B693" s="26" t="s">
        <v>271</v>
      </c>
      <c r="C693" s="27">
        <v>2</v>
      </c>
    </row>
    <row r="694" spans="1:3" ht="15">
      <c r="A694" s="26" t="s">
        <v>256</v>
      </c>
      <c r="B694" s="26" t="s">
        <v>257</v>
      </c>
      <c r="C694" s="27">
        <v>1</v>
      </c>
    </row>
    <row r="695" spans="1:3" ht="15">
      <c r="A695" s="26" t="s">
        <v>272</v>
      </c>
      <c r="B695" s="26" t="s">
        <v>273</v>
      </c>
      <c r="C695" s="27">
        <v>2</v>
      </c>
    </row>
    <row r="696" spans="1:3" ht="15">
      <c r="A696" s="26" t="s">
        <v>274</v>
      </c>
      <c r="B696" s="26" t="s">
        <v>275</v>
      </c>
      <c r="C696" s="27">
        <v>1</v>
      </c>
    </row>
    <row r="697" spans="1:3" ht="15">
      <c r="A697" s="26" t="s">
        <v>276</v>
      </c>
      <c r="B697" s="26" t="s">
        <v>277</v>
      </c>
      <c r="C697" s="27">
        <v>1</v>
      </c>
    </row>
    <row r="698" spans="1:3" ht="15">
      <c r="A698" s="26" t="s">
        <v>278</v>
      </c>
      <c r="B698" s="26" t="s">
        <v>279</v>
      </c>
      <c r="C698" s="27">
        <v>1</v>
      </c>
    </row>
    <row r="699" spans="1:3" ht="15">
      <c r="A699" s="26" t="s">
        <v>280</v>
      </c>
      <c r="B699" s="26" t="s">
        <v>281</v>
      </c>
      <c r="C699" s="27">
        <v>1</v>
      </c>
    </row>
    <row r="700" spans="1:3" ht="15">
      <c r="A700" s="26" t="s">
        <v>282</v>
      </c>
      <c r="B700" s="26" t="s">
        <v>283</v>
      </c>
      <c r="C700" s="27">
        <v>3</v>
      </c>
    </row>
    <row r="701" spans="1:3" ht="15">
      <c r="A701" s="26" t="s">
        <v>284</v>
      </c>
      <c r="B701" s="26" t="s">
        <v>285</v>
      </c>
      <c r="C701" s="27">
        <v>1</v>
      </c>
    </row>
    <row r="702" spans="1:3" ht="15">
      <c r="A702" s="26" t="s">
        <v>286</v>
      </c>
      <c r="B702" s="26" t="s">
        <v>287</v>
      </c>
      <c r="C702" s="27">
        <v>1</v>
      </c>
    </row>
    <row r="703" spans="1:3" ht="15">
      <c r="A703" s="26" t="s">
        <v>184</v>
      </c>
      <c r="B703" s="26" t="s">
        <v>185</v>
      </c>
      <c r="C703" s="27">
        <v>2</v>
      </c>
    </row>
    <row r="704" spans="1:3" ht="15">
      <c r="A704" s="26" t="s">
        <v>288</v>
      </c>
      <c r="B704" s="26" t="s">
        <v>289</v>
      </c>
      <c r="C704" s="27">
        <v>1</v>
      </c>
    </row>
    <row r="705" spans="1:3" ht="15">
      <c r="A705" s="26" t="s">
        <v>290</v>
      </c>
      <c r="B705" s="26" t="s">
        <v>291</v>
      </c>
      <c r="C705" s="27">
        <v>2</v>
      </c>
    </row>
    <row r="706" spans="1:3" ht="15">
      <c r="A706" s="26" t="s">
        <v>292</v>
      </c>
      <c r="B706" s="26" t="s">
        <v>293</v>
      </c>
      <c r="C706" s="27">
        <v>1</v>
      </c>
    </row>
    <row r="707" spans="1:3" ht="15">
      <c r="A707" s="26" t="s">
        <v>294</v>
      </c>
      <c r="B707" s="26" t="s">
        <v>295</v>
      </c>
      <c r="C707" s="27">
        <v>1</v>
      </c>
    </row>
    <row r="708" spans="1:3" ht="15">
      <c r="A708" s="26" t="s">
        <v>200</v>
      </c>
      <c r="B708" s="26" t="s">
        <v>201</v>
      </c>
      <c r="C708" s="27">
        <v>1</v>
      </c>
    </row>
    <row r="709" spans="1:3" ht="15">
      <c r="A709" s="26" t="s">
        <v>242</v>
      </c>
      <c r="B709" s="26" t="s">
        <v>243</v>
      </c>
      <c r="C709" s="27">
        <v>1</v>
      </c>
    </row>
    <row r="710" spans="1:3" ht="15">
      <c r="A710" s="26" t="s">
        <v>296</v>
      </c>
      <c r="B710" s="26" t="s">
        <v>297</v>
      </c>
      <c r="C710" s="27">
        <v>1</v>
      </c>
    </row>
    <row r="711" spans="1:3" ht="15">
      <c r="A711" s="26" t="s">
        <v>212</v>
      </c>
      <c r="B711" s="26" t="s">
        <v>213</v>
      </c>
      <c r="C711" s="27">
        <v>2</v>
      </c>
    </row>
    <row r="712" spans="1:3" ht="15">
      <c r="A712" s="26" t="s">
        <v>194</v>
      </c>
      <c r="B712" s="26" t="s">
        <v>195</v>
      </c>
      <c r="C712" s="27">
        <v>1</v>
      </c>
    </row>
    <row r="713" spans="1:3" ht="15">
      <c r="A713" s="26" t="s">
        <v>298</v>
      </c>
      <c r="B713" s="26" t="s">
        <v>299</v>
      </c>
      <c r="C713" s="27">
        <v>1</v>
      </c>
    </row>
    <row r="714" spans="1:3" ht="15">
      <c r="A714" s="26" t="s">
        <v>266</v>
      </c>
      <c r="B714" s="26" t="s">
        <v>267</v>
      </c>
      <c r="C714" s="27">
        <v>10</v>
      </c>
    </row>
    <row r="715" spans="1:3" ht="15">
      <c r="A715" s="26" t="s">
        <v>300</v>
      </c>
      <c r="B715" s="26" t="s">
        <v>301</v>
      </c>
      <c r="C715" s="27">
        <v>5</v>
      </c>
    </row>
    <row r="716" spans="1:3" ht="15">
      <c r="A716" s="26" t="s">
        <v>302</v>
      </c>
      <c r="B716" s="26" t="s">
        <v>303</v>
      </c>
      <c r="C716" s="27">
        <v>5</v>
      </c>
    </row>
    <row r="717" spans="1:3" ht="15">
      <c r="A717" s="26" t="s">
        <v>304</v>
      </c>
      <c r="B717" s="26" t="s">
        <v>305</v>
      </c>
      <c r="C717" s="27">
        <v>1</v>
      </c>
    </row>
    <row r="718" spans="1:3" ht="15">
      <c r="A718" s="26" t="s">
        <v>306</v>
      </c>
      <c r="B718" s="26" t="s">
        <v>307</v>
      </c>
      <c r="C718" s="27">
        <v>1</v>
      </c>
    </row>
    <row r="719" spans="1:3" ht="15">
      <c r="A719" s="26" t="s">
        <v>308</v>
      </c>
      <c r="B719" s="26" t="s">
        <v>309</v>
      </c>
      <c r="C719" s="27">
        <v>3</v>
      </c>
    </row>
    <row r="720" spans="1:3" ht="15">
      <c r="A720" s="26" t="s">
        <v>310</v>
      </c>
      <c r="B720" s="26" t="s">
        <v>375</v>
      </c>
      <c r="C720" s="27">
        <v>3</v>
      </c>
    </row>
    <row r="721" spans="1:3" ht="15">
      <c r="A721" s="26" t="s">
        <v>312</v>
      </c>
      <c r="B721" s="26" t="s">
        <v>313</v>
      </c>
      <c r="C721" s="27">
        <v>5</v>
      </c>
    </row>
    <row r="722" spans="1:3" ht="15">
      <c r="A722" s="26" t="s">
        <v>314</v>
      </c>
      <c r="B722" s="26" t="s">
        <v>376</v>
      </c>
      <c r="C722" s="27">
        <v>1</v>
      </c>
    </row>
    <row r="723" spans="1:3" ht="15">
      <c r="A723" s="26" t="s">
        <v>256</v>
      </c>
      <c r="B723" s="26" t="s">
        <v>257</v>
      </c>
      <c r="C723" s="27">
        <v>1</v>
      </c>
    </row>
    <row r="724" spans="1:3" ht="15">
      <c r="A724" s="26" t="s">
        <v>316</v>
      </c>
      <c r="B724" s="26" t="s">
        <v>317</v>
      </c>
      <c r="C724" s="27">
        <v>1</v>
      </c>
    </row>
    <row r="725" spans="1:3" ht="15">
      <c r="A725" s="26" t="s">
        <v>318</v>
      </c>
      <c r="B725" s="26" t="s">
        <v>319</v>
      </c>
      <c r="C725" s="27">
        <v>1</v>
      </c>
    </row>
    <row r="726" spans="1:3" ht="15">
      <c r="A726" s="26" t="s">
        <v>320</v>
      </c>
      <c r="B726" s="26" t="s">
        <v>321</v>
      </c>
      <c r="C726" s="27">
        <v>1</v>
      </c>
    </row>
    <row r="727" spans="1:3" ht="15">
      <c r="A727" s="26" t="s">
        <v>254</v>
      </c>
      <c r="B727" s="26" t="s">
        <v>255</v>
      </c>
      <c r="C727" s="27">
        <v>1</v>
      </c>
    </row>
    <row r="728" spans="1:3" ht="15">
      <c r="A728" s="26" t="s">
        <v>322</v>
      </c>
      <c r="B728" s="26" t="s">
        <v>377</v>
      </c>
      <c r="C728" s="27">
        <v>2</v>
      </c>
    </row>
    <row r="729" spans="1:3" ht="15">
      <c r="A729" s="26" t="s">
        <v>324</v>
      </c>
      <c r="B729" s="26" t="s">
        <v>325</v>
      </c>
      <c r="C729" s="27">
        <v>1</v>
      </c>
    </row>
    <row r="730" spans="1:3" ht="15">
      <c r="A730" s="26" t="s">
        <v>326</v>
      </c>
      <c r="B730" s="26" t="s">
        <v>327</v>
      </c>
      <c r="C730" s="27">
        <v>1</v>
      </c>
    </row>
    <row r="731" spans="1:3" ht="15">
      <c r="A731" s="26" t="s">
        <v>328</v>
      </c>
      <c r="B731" s="26" t="s">
        <v>329</v>
      </c>
      <c r="C731" s="27">
        <v>1</v>
      </c>
    </row>
    <row r="732" spans="1:3" ht="15">
      <c r="A732" s="26" t="s">
        <v>330</v>
      </c>
      <c r="B732" s="26" t="s">
        <v>331</v>
      </c>
      <c r="C732" s="27">
        <v>1</v>
      </c>
    </row>
    <row r="733" spans="1:3" ht="15">
      <c r="A733" s="26" t="s">
        <v>332</v>
      </c>
      <c r="B733" s="26" t="s">
        <v>333</v>
      </c>
      <c r="C733" s="27">
        <v>1</v>
      </c>
    </row>
    <row r="734" spans="1:3" ht="15">
      <c r="A734" s="26" t="s">
        <v>334</v>
      </c>
      <c r="B734" s="26" t="s">
        <v>335</v>
      </c>
      <c r="C734" s="27">
        <v>1</v>
      </c>
    </row>
    <row r="735" spans="1:3" ht="15">
      <c r="A735" s="26" t="s">
        <v>296</v>
      </c>
      <c r="B735" s="26" t="s">
        <v>297</v>
      </c>
      <c r="C735" s="27">
        <v>2</v>
      </c>
    </row>
    <row r="736" spans="1:3" ht="15">
      <c r="A736" s="26" t="s">
        <v>336</v>
      </c>
      <c r="B736" s="26" t="s">
        <v>379</v>
      </c>
      <c r="C736" s="27">
        <v>1</v>
      </c>
    </row>
    <row r="737" spans="1:3" ht="15">
      <c r="A737" s="26" t="s">
        <v>338</v>
      </c>
      <c r="B737" s="26" t="s">
        <v>339</v>
      </c>
      <c r="C737" s="27">
        <v>1</v>
      </c>
    </row>
    <row r="738" spans="1:3" ht="15">
      <c r="A738" s="26" t="s">
        <v>340</v>
      </c>
      <c r="B738" s="26" t="s">
        <v>380</v>
      </c>
      <c r="C738" s="27">
        <v>1</v>
      </c>
    </row>
    <row r="739" spans="1:3" ht="15">
      <c r="A739" s="26" t="s">
        <v>342</v>
      </c>
      <c r="B739" s="26" t="s">
        <v>343</v>
      </c>
      <c r="C739" s="27">
        <v>1</v>
      </c>
    </row>
    <row r="740" spans="1:3" ht="15">
      <c r="A740" s="26" t="s">
        <v>344</v>
      </c>
      <c r="B740" s="26" t="s">
        <v>345</v>
      </c>
      <c r="C740" s="27">
        <v>1</v>
      </c>
    </row>
    <row r="741" spans="1:3" ht="15">
      <c r="A741" s="26" t="s">
        <v>242</v>
      </c>
      <c r="B741" s="26" t="s">
        <v>243</v>
      </c>
      <c r="C741" s="27">
        <v>1</v>
      </c>
    </row>
    <row r="742" spans="1:3" ht="15">
      <c r="A742" s="26" t="s">
        <v>346</v>
      </c>
      <c r="B742" s="26" t="s">
        <v>381</v>
      </c>
      <c r="C742" s="27">
        <v>1</v>
      </c>
    </row>
    <row r="743" spans="1:3" ht="15">
      <c r="A743" s="26" t="s">
        <v>348</v>
      </c>
      <c r="B743" s="26" t="s">
        <v>349</v>
      </c>
      <c r="C743" s="27">
        <v>1</v>
      </c>
    </row>
    <row r="744" spans="1:3" ht="15">
      <c r="A744" s="26" t="s">
        <v>350</v>
      </c>
      <c r="B744" s="26" t="s">
        <v>351</v>
      </c>
      <c r="C744" s="27">
        <v>1</v>
      </c>
    </row>
    <row r="745" spans="1:3" ht="15">
      <c r="A745" s="26" t="s">
        <v>352</v>
      </c>
      <c r="B745" s="26" t="s">
        <v>353</v>
      </c>
      <c r="C745" s="27">
        <v>1</v>
      </c>
    </row>
    <row r="746" spans="1:3" ht="15">
      <c r="A746" s="26" t="s">
        <v>354</v>
      </c>
      <c r="B746" s="26" t="s">
        <v>355</v>
      </c>
      <c r="C746" s="27">
        <v>1</v>
      </c>
    </row>
    <row r="747" spans="1:3" ht="15">
      <c r="A747" s="26" t="s">
        <v>356</v>
      </c>
      <c r="B747" s="26" t="s">
        <v>357</v>
      </c>
      <c r="C747" s="27">
        <v>1</v>
      </c>
    </row>
    <row r="748" spans="1:3" ht="15">
      <c r="A748" s="26" t="s">
        <v>358</v>
      </c>
      <c r="B748" s="26" t="s">
        <v>359</v>
      </c>
      <c r="C748" s="27">
        <v>2</v>
      </c>
    </row>
    <row r="749" spans="1:3" ht="15">
      <c r="A749" s="26" t="s">
        <v>360</v>
      </c>
      <c r="B749" s="26" t="s">
        <v>361</v>
      </c>
      <c r="C749" s="27">
        <v>1</v>
      </c>
    </row>
    <row r="750" spans="1:3" ht="15">
      <c r="A750" s="26" t="s">
        <v>362</v>
      </c>
      <c r="B750" s="26" t="s">
        <v>363</v>
      </c>
      <c r="C750" s="26">
        <v>1</v>
      </c>
    </row>
    <row r="751" spans="1:3" ht="15">
      <c r="A751" s="26" t="s">
        <v>266</v>
      </c>
      <c r="B751" s="26" t="s">
        <v>267</v>
      </c>
      <c r="C751" s="26">
        <v>10</v>
      </c>
    </row>
    <row r="752" spans="1:3" ht="15">
      <c r="A752" s="26" t="s">
        <v>364</v>
      </c>
      <c r="B752" s="26" t="s">
        <v>365</v>
      </c>
      <c r="C752" s="26">
        <v>1</v>
      </c>
    </row>
    <row r="753" spans="1:3" ht="15">
      <c r="A753" s="26" t="s">
        <v>366</v>
      </c>
      <c r="B753" s="26" t="s">
        <v>367</v>
      </c>
      <c r="C753" s="26">
        <v>1</v>
      </c>
    </row>
    <row r="754" spans="1:3" ht="15">
      <c r="A754" s="26" t="s">
        <v>184</v>
      </c>
      <c r="B754" s="26" t="s">
        <v>185</v>
      </c>
      <c r="C754" s="27">
        <v>2</v>
      </c>
    </row>
    <row r="755" spans="1:3" ht="15">
      <c r="A755" s="26" t="s">
        <v>186</v>
      </c>
      <c r="B755" s="26" t="s">
        <v>187</v>
      </c>
      <c r="C755" s="27">
        <v>1</v>
      </c>
    </row>
    <row r="756" spans="1:3" ht="15">
      <c r="A756" s="26" t="s">
        <v>188</v>
      </c>
      <c r="B756" s="26" t="s">
        <v>189</v>
      </c>
      <c r="C756" s="27">
        <v>1</v>
      </c>
    </row>
    <row r="757" spans="1:3" ht="15">
      <c r="A757" s="26" t="s">
        <v>190</v>
      </c>
      <c r="B757" s="26" t="s">
        <v>191</v>
      </c>
      <c r="C757" s="27">
        <v>3</v>
      </c>
    </row>
    <row r="758" spans="1:3" ht="15">
      <c r="A758" s="26" t="s">
        <v>192</v>
      </c>
      <c r="B758" s="26" t="s">
        <v>193</v>
      </c>
      <c r="C758" s="27">
        <v>5</v>
      </c>
    </row>
    <row r="759" spans="1:3" ht="15">
      <c r="A759" s="26" t="s">
        <v>194</v>
      </c>
      <c r="B759" s="26" t="s">
        <v>195</v>
      </c>
      <c r="C759" s="27">
        <v>1</v>
      </c>
    </row>
    <row r="760" spans="1:3" ht="15">
      <c r="A760" s="26" t="s">
        <v>196</v>
      </c>
      <c r="B760" s="26" t="s">
        <v>197</v>
      </c>
      <c r="C760" s="27">
        <v>1</v>
      </c>
    </row>
    <row r="761" spans="1:3" ht="15">
      <c r="A761" s="26" t="s">
        <v>198</v>
      </c>
      <c r="B761" s="26" t="s">
        <v>199</v>
      </c>
      <c r="C761" s="27">
        <v>1</v>
      </c>
    </row>
    <row r="762" spans="1:3" ht="15">
      <c r="A762" s="26" t="s">
        <v>200</v>
      </c>
      <c r="B762" s="26" t="s">
        <v>201</v>
      </c>
      <c r="C762" s="27">
        <v>1</v>
      </c>
    </row>
    <row r="763" spans="1:3" ht="15">
      <c r="A763" s="26" t="s">
        <v>202</v>
      </c>
      <c r="B763" s="26" t="s">
        <v>203</v>
      </c>
      <c r="C763" s="27">
        <v>2</v>
      </c>
    </row>
    <row r="764" spans="1:3" ht="15">
      <c r="A764" s="26" t="s">
        <v>204</v>
      </c>
      <c r="B764" s="26" t="s">
        <v>205</v>
      </c>
      <c r="C764" s="27">
        <v>2</v>
      </c>
    </row>
    <row r="765" spans="1:3" ht="15">
      <c r="A765" s="26" t="s">
        <v>192</v>
      </c>
      <c r="B765" s="26" t="s">
        <v>193</v>
      </c>
      <c r="C765" s="27">
        <v>6</v>
      </c>
    </row>
    <row r="766" spans="1:3" ht="15">
      <c r="A766" s="26" t="s">
        <v>206</v>
      </c>
      <c r="B766" s="26" t="s">
        <v>207</v>
      </c>
      <c r="C766" s="27">
        <v>1</v>
      </c>
    </row>
    <row r="767" spans="1:3" ht="15">
      <c r="A767" s="26" t="s">
        <v>198</v>
      </c>
      <c r="B767" s="26" t="s">
        <v>199</v>
      </c>
      <c r="C767" s="27">
        <v>1</v>
      </c>
    </row>
    <row r="768" spans="1:3" ht="15">
      <c r="A768" s="26" t="s">
        <v>208</v>
      </c>
      <c r="B768" s="26" t="s">
        <v>209</v>
      </c>
      <c r="C768" s="27">
        <v>1</v>
      </c>
    </row>
    <row r="769" spans="1:3" ht="15">
      <c r="A769" s="26" t="s">
        <v>210</v>
      </c>
      <c r="B769" s="26" t="s">
        <v>211</v>
      </c>
      <c r="C769" s="27">
        <v>3</v>
      </c>
    </row>
    <row r="770" spans="1:3" ht="15">
      <c r="A770" s="26" t="s">
        <v>212</v>
      </c>
      <c r="B770" s="26" t="s">
        <v>213</v>
      </c>
      <c r="C770" s="27">
        <v>1</v>
      </c>
    </row>
    <row r="771" spans="1:3" ht="15">
      <c r="A771" s="26" t="s">
        <v>214</v>
      </c>
      <c r="B771" s="26" t="s">
        <v>215</v>
      </c>
      <c r="C771" s="27">
        <v>1</v>
      </c>
    </row>
    <row r="772" spans="1:3" ht="15">
      <c r="A772" s="26" t="s">
        <v>216</v>
      </c>
      <c r="B772" s="26" t="s">
        <v>217</v>
      </c>
      <c r="C772" s="27">
        <v>2</v>
      </c>
    </row>
    <row r="773" spans="1:3" ht="15">
      <c r="A773" s="26" t="s">
        <v>218</v>
      </c>
      <c r="B773" s="26" t="s">
        <v>219</v>
      </c>
      <c r="C773" s="27">
        <v>1</v>
      </c>
    </row>
    <row r="774" spans="1:3" ht="15">
      <c r="A774" s="26" t="s">
        <v>220</v>
      </c>
      <c r="B774" s="26" t="s">
        <v>221</v>
      </c>
      <c r="C774" s="27">
        <v>1</v>
      </c>
    </row>
    <row r="775" spans="1:3" ht="15">
      <c r="A775" s="26" t="s">
        <v>222</v>
      </c>
      <c r="B775" s="26" t="s">
        <v>223</v>
      </c>
      <c r="C775" s="27">
        <v>1</v>
      </c>
    </row>
    <row r="776" spans="1:3" ht="15">
      <c r="A776" s="26" t="s">
        <v>224</v>
      </c>
      <c r="B776" s="26" t="s">
        <v>225</v>
      </c>
      <c r="C776" s="27">
        <v>1</v>
      </c>
    </row>
    <row r="777" spans="1:3" ht="15">
      <c r="A777" s="26" t="s">
        <v>226</v>
      </c>
      <c r="B777" s="26" t="s">
        <v>227</v>
      </c>
      <c r="C777" s="27">
        <v>1</v>
      </c>
    </row>
    <row r="778" spans="1:3" ht="15">
      <c r="A778" s="26" t="s">
        <v>228</v>
      </c>
      <c r="B778" s="26" t="s">
        <v>229</v>
      </c>
      <c r="C778" s="27">
        <v>1</v>
      </c>
    </row>
    <row r="779" spans="1:3" ht="15">
      <c r="A779" s="26" t="s">
        <v>230</v>
      </c>
      <c r="B779" s="26" t="s">
        <v>231</v>
      </c>
      <c r="C779" s="27">
        <v>1</v>
      </c>
    </row>
    <row r="780" spans="1:3" ht="15">
      <c r="A780" s="26" t="s">
        <v>232</v>
      </c>
      <c r="B780" s="26" t="s">
        <v>233</v>
      </c>
      <c r="C780" s="27">
        <v>3</v>
      </c>
    </row>
    <row r="781" spans="1:3" ht="15">
      <c r="A781" s="26" t="s">
        <v>188</v>
      </c>
      <c r="B781" s="26" t="s">
        <v>189</v>
      </c>
      <c r="C781" s="27">
        <v>1</v>
      </c>
    </row>
    <row r="782" spans="1:3" ht="15">
      <c r="A782" s="26" t="s">
        <v>234</v>
      </c>
      <c r="B782" s="26" t="s">
        <v>235</v>
      </c>
      <c r="C782" s="27">
        <v>1</v>
      </c>
    </row>
    <row r="783" spans="1:3" ht="15">
      <c r="A783" s="26" t="s">
        <v>236</v>
      </c>
      <c r="B783" s="26" t="s">
        <v>237</v>
      </c>
      <c r="C783" s="27">
        <v>1</v>
      </c>
    </row>
    <row r="784" spans="1:3" ht="15">
      <c r="A784" s="26" t="s">
        <v>238</v>
      </c>
      <c r="B784" s="26" t="s">
        <v>239</v>
      </c>
      <c r="C784" s="27">
        <v>1</v>
      </c>
    </row>
    <row r="785" spans="1:3" ht="15">
      <c r="A785" s="26" t="s">
        <v>240</v>
      </c>
      <c r="B785" s="26" t="s">
        <v>241</v>
      </c>
      <c r="C785" s="27">
        <v>2</v>
      </c>
    </row>
    <row r="786" spans="1:3" ht="15">
      <c r="A786" s="26" t="s">
        <v>242</v>
      </c>
      <c r="B786" s="26" t="s">
        <v>243</v>
      </c>
      <c r="C786" s="27">
        <v>1</v>
      </c>
    </row>
    <row r="787" spans="1:3" ht="15">
      <c r="A787" s="26" t="s">
        <v>244</v>
      </c>
      <c r="B787" s="26" t="s">
        <v>245</v>
      </c>
      <c r="C787" s="27">
        <v>1</v>
      </c>
    </row>
    <row r="788" spans="1:3" ht="15">
      <c r="A788" s="26" t="s">
        <v>246</v>
      </c>
      <c r="B788" s="26" t="s">
        <v>247</v>
      </c>
      <c r="C788" s="27">
        <v>1</v>
      </c>
    </row>
    <row r="789" spans="1:3" ht="15">
      <c r="A789" s="26" t="s">
        <v>248</v>
      </c>
      <c r="B789" s="26" t="s">
        <v>249</v>
      </c>
      <c r="C789" s="27">
        <v>1</v>
      </c>
    </row>
    <row r="790" spans="1:3" ht="15">
      <c r="A790" s="26" t="s">
        <v>250</v>
      </c>
      <c r="B790" s="26" t="s">
        <v>251</v>
      </c>
      <c r="C790" s="27">
        <v>1</v>
      </c>
    </row>
    <row r="791" spans="1:3" ht="15">
      <c r="A791" s="26" t="s">
        <v>192</v>
      </c>
      <c r="B791" s="26" t="s">
        <v>193</v>
      </c>
      <c r="C791" s="27">
        <v>10</v>
      </c>
    </row>
    <row r="792" spans="1:3" ht="15">
      <c r="A792" s="26" t="s">
        <v>252</v>
      </c>
      <c r="B792" s="26" t="s">
        <v>253</v>
      </c>
      <c r="C792" s="27">
        <v>1</v>
      </c>
    </row>
    <row r="793" spans="1:3" ht="15">
      <c r="A793" s="26" t="s">
        <v>254</v>
      </c>
      <c r="B793" s="26" t="s">
        <v>255</v>
      </c>
      <c r="C793" s="27">
        <v>1</v>
      </c>
    </row>
    <row r="794" spans="1:3" ht="15">
      <c r="A794" s="26" t="s">
        <v>256</v>
      </c>
      <c r="B794" s="26" t="s">
        <v>257</v>
      </c>
      <c r="C794" s="27">
        <v>1</v>
      </c>
    </row>
    <row r="795" spans="1:3" ht="15">
      <c r="A795" s="26" t="s">
        <v>258</v>
      </c>
      <c r="B795" s="26" t="s">
        <v>259</v>
      </c>
      <c r="C795" s="27">
        <v>1</v>
      </c>
    </row>
    <row r="796" spans="1:3" ht="15">
      <c r="A796" s="26" t="s">
        <v>260</v>
      </c>
      <c r="B796" s="26" t="s">
        <v>261</v>
      </c>
      <c r="C796" s="27">
        <v>1</v>
      </c>
    </row>
    <row r="797" spans="1:3" ht="15">
      <c r="A797" s="26" t="s">
        <v>262</v>
      </c>
      <c r="B797" s="26" t="s">
        <v>263</v>
      </c>
      <c r="C797" s="27">
        <v>1</v>
      </c>
    </row>
    <row r="798" spans="1:3" ht="15">
      <c r="A798" s="26" t="s">
        <v>264</v>
      </c>
      <c r="B798" s="26" t="s">
        <v>265</v>
      </c>
      <c r="C798" s="27">
        <v>1</v>
      </c>
    </row>
    <row r="799" spans="1:3" ht="15">
      <c r="A799" s="26" t="s">
        <v>266</v>
      </c>
      <c r="B799" s="26" t="s">
        <v>267</v>
      </c>
      <c r="C799" s="27">
        <v>5</v>
      </c>
    </row>
    <row r="800" spans="1:3" ht="15">
      <c r="A800" s="26" t="s">
        <v>268</v>
      </c>
      <c r="B800" s="26" t="s">
        <v>269</v>
      </c>
      <c r="C800" s="27">
        <v>2</v>
      </c>
    </row>
    <row r="801" spans="1:3" ht="15">
      <c r="A801" s="26" t="s">
        <v>270</v>
      </c>
      <c r="B801" s="26" t="s">
        <v>271</v>
      </c>
      <c r="C801" s="27">
        <v>2</v>
      </c>
    </row>
    <row r="802" spans="1:3" ht="15">
      <c r="A802" s="26" t="s">
        <v>256</v>
      </c>
      <c r="B802" s="26" t="s">
        <v>257</v>
      </c>
      <c r="C802" s="27">
        <v>1</v>
      </c>
    </row>
    <row r="803" spans="1:3" ht="15">
      <c r="A803" s="26" t="s">
        <v>272</v>
      </c>
      <c r="B803" s="26" t="s">
        <v>273</v>
      </c>
      <c r="C803" s="27">
        <v>2</v>
      </c>
    </row>
    <row r="804" spans="1:3" ht="15">
      <c r="A804" s="26" t="s">
        <v>274</v>
      </c>
      <c r="B804" s="26" t="s">
        <v>275</v>
      </c>
      <c r="C804" s="27">
        <v>1</v>
      </c>
    </row>
    <row r="805" spans="1:3" ht="15">
      <c r="A805" s="26" t="s">
        <v>276</v>
      </c>
      <c r="B805" s="26" t="s">
        <v>277</v>
      </c>
      <c r="C805" s="27">
        <v>1</v>
      </c>
    </row>
    <row r="806" spans="1:3" ht="15">
      <c r="A806" s="26" t="s">
        <v>278</v>
      </c>
      <c r="B806" s="26" t="s">
        <v>279</v>
      </c>
      <c r="C806" s="27">
        <v>1</v>
      </c>
    </row>
    <row r="807" spans="1:3" ht="15">
      <c r="A807" s="26" t="s">
        <v>280</v>
      </c>
      <c r="B807" s="26" t="s">
        <v>281</v>
      </c>
      <c r="C807" s="27">
        <v>1</v>
      </c>
    </row>
    <row r="808" spans="1:3" ht="15">
      <c r="A808" s="26" t="s">
        <v>282</v>
      </c>
      <c r="B808" s="26" t="s">
        <v>283</v>
      </c>
      <c r="C808" s="27">
        <v>3</v>
      </c>
    </row>
    <row r="809" spans="1:3" ht="15">
      <c r="A809" s="26" t="s">
        <v>284</v>
      </c>
      <c r="B809" s="26" t="s">
        <v>285</v>
      </c>
      <c r="C809" s="27">
        <v>1</v>
      </c>
    </row>
    <row r="810" spans="1:3" ht="15">
      <c r="A810" s="26" t="s">
        <v>286</v>
      </c>
      <c r="B810" s="26" t="s">
        <v>287</v>
      </c>
      <c r="C810" s="27">
        <v>1</v>
      </c>
    </row>
    <row r="811" spans="1:3" ht="15">
      <c r="A811" s="26" t="s">
        <v>184</v>
      </c>
      <c r="B811" s="26" t="s">
        <v>185</v>
      </c>
      <c r="C811" s="27">
        <v>2</v>
      </c>
    </row>
    <row r="812" spans="1:3" ht="15">
      <c r="A812" s="26" t="s">
        <v>288</v>
      </c>
      <c r="B812" s="26" t="s">
        <v>289</v>
      </c>
      <c r="C812" s="27">
        <v>1</v>
      </c>
    </row>
    <row r="813" spans="1:3" ht="15">
      <c r="A813" s="26" t="s">
        <v>290</v>
      </c>
      <c r="B813" s="26" t="s">
        <v>291</v>
      </c>
      <c r="C813" s="27">
        <v>2</v>
      </c>
    </row>
    <row r="814" spans="1:3" ht="15">
      <c r="A814" s="26" t="s">
        <v>292</v>
      </c>
      <c r="B814" s="26" t="s">
        <v>293</v>
      </c>
      <c r="C814" s="27">
        <v>1</v>
      </c>
    </row>
    <row r="815" spans="1:3" ht="15">
      <c r="A815" s="26" t="s">
        <v>294</v>
      </c>
      <c r="B815" s="26" t="s">
        <v>295</v>
      </c>
      <c r="C815" s="27">
        <v>1</v>
      </c>
    </row>
    <row r="816" spans="1:3" ht="15">
      <c r="A816" s="26" t="s">
        <v>200</v>
      </c>
      <c r="B816" s="26" t="s">
        <v>201</v>
      </c>
      <c r="C816" s="27">
        <v>1</v>
      </c>
    </row>
    <row r="817" spans="1:3" ht="15">
      <c r="A817" s="26" t="s">
        <v>242</v>
      </c>
      <c r="B817" s="26" t="s">
        <v>243</v>
      </c>
      <c r="C817" s="27">
        <v>1</v>
      </c>
    </row>
    <row r="818" spans="1:3" ht="15">
      <c r="A818" s="26" t="s">
        <v>296</v>
      </c>
      <c r="B818" s="26" t="s">
        <v>297</v>
      </c>
      <c r="C818" s="27">
        <v>1</v>
      </c>
    </row>
    <row r="819" spans="1:3" ht="15">
      <c r="A819" s="26" t="s">
        <v>212</v>
      </c>
      <c r="B819" s="26" t="s">
        <v>213</v>
      </c>
      <c r="C819" s="27">
        <v>2</v>
      </c>
    </row>
    <row r="820" spans="1:3" ht="15">
      <c r="A820" s="26" t="s">
        <v>194</v>
      </c>
      <c r="B820" s="26" t="s">
        <v>195</v>
      </c>
      <c r="C820" s="27">
        <v>1</v>
      </c>
    </row>
    <row r="821" spans="1:3" ht="15">
      <c r="A821" s="26" t="s">
        <v>298</v>
      </c>
      <c r="B821" s="26" t="s">
        <v>299</v>
      </c>
      <c r="C821" s="27">
        <v>1</v>
      </c>
    </row>
    <row r="822" spans="1:3" ht="15">
      <c r="A822" s="26" t="s">
        <v>266</v>
      </c>
      <c r="B822" s="26" t="s">
        <v>267</v>
      </c>
      <c r="C822" s="27">
        <v>10</v>
      </c>
    </row>
    <row r="823" spans="1:3" ht="15">
      <c r="A823" s="26" t="s">
        <v>300</v>
      </c>
      <c r="B823" s="26" t="s">
        <v>301</v>
      </c>
      <c r="C823" s="27">
        <v>5</v>
      </c>
    </row>
    <row r="824" spans="1:3" ht="15">
      <c r="A824" s="26" t="s">
        <v>302</v>
      </c>
      <c r="B824" s="26" t="s">
        <v>303</v>
      </c>
      <c r="C824" s="27">
        <v>5</v>
      </c>
    </row>
    <row r="825" spans="1:3" ht="15">
      <c r="A825" s="26" t="s">
        <v>304</v>
      </c>
      <c r="B825" s="26" t="s">
        <v>305</v>
      </c>
      <c r="C825" s="27">
        <v>1</v>
      </c>
    </row>
    <row r="826" spans="1:3" ht="15">
      <c r="A826" s="26" t="s">
        <v>306</v>
      </c>
      <c r="B826" s="26" t="s">
        <v>307</v>
      </c>
      <c r="C826" s="27">
        <v>1</v>
      </c>
    </row>
    <row r="827" spans="1:3" ht="15">
      <c r="A827" s="26" t="s">
        <v>308</v>
      </c>
      <c r="B827" s="26" t="s">
        <v>309</v>
      </c>
      <c r="C827" s="27">
        <v>3</v>
      </c>
    </row>
    <row r="828" spans="1:3" ht="15">
      <c r="A828" s="26" t="s">
        <v>310</v>
      </c>
      <c r="B828" s="26" t="s">
        <v>375</v>
      </c>
      <c r="C828" s="27">
        <v>3</v>
      </c>
    </row>
    <row r="829" spans="1:3" ht="15">
      <c r="A829" s="26" t="s">
        <v>312</v>
      </c>
      <c r="B829" s="26" t="s">
        <v>313</v>
      </c>
      <c r="C829" s="27">
        <v>5</v>
      </c>
    </row>
    <row r="830" spans="1:3" ht="15">
      <c r="A830" s="26" t="s">
        <v>314</v>
      </c>
      <c r="B830" s="26" t="s">
        <v>376</v>
      </c>
      <c r="C830" s="27">
        <v>1</v>
      </c>
    </row>
    <row r="831" spans="1:3" ht="15">
      <c r="A831" s="26" t="s">
        <v>256</v>
      </c>
      <c r="B831" s="26" t="s">
        <v>257</v>
      </c>
      <c r="C831" s="27">
        <v>1</v>
      </c>
    </row>
    <row r="832" spans="1:3" ht="15">
      <c r="A832" s="26" t="s">
        <v>316</v>
      </c>
      <c r="B832" s="26" t="s">
        <v>317</v>
      </c>
      <c r="C832" s="27">
        <v>1</v>
      </c>
    </row>
    <row r="833" spans="1:3" ht="15">
      <c r="A833" s="26" t="s">
        <v>318</v>
      </c>
      <c r="B833" s="26" t="s">
        <v>319</v>
      </c>
      <c r="C833" s="27">
        <v>1</v>
      </c>
    </row>
    <row r="834" spans="1:3" ht="15">
      <c r="A834" s="26" t="s">
        <v>320</v>
      </c>
      <c r="B834" s="26" t="s">
        <v>321</v>
      </c>
      <c r="C834" s="27">
        <v>1</v>
      </c>
    </row>
    <row r="835" spans="1:3" ht="15">
      <c r="A835" s="26" t="s">
        <v>254</v>
      </c>
      <c r="B835" s="26" t="s">
        <v>255</v>
      </c>
      <c r="C835" s="27">
        <v>1</v>
      </c>
    </row>
    <row r="836" spans="1:3" ht="15">
      <c r="A836" s="26" t="s">
        <v>322</v>
      </c>
      <c r="B836" s="26" t="s">
        <v>377</v>
      </c>
      <c r="C836" s="27">
        <v>2</v>
      </c>
    </row>
    <row r="837" spans="1:3" ht="15">
      <c r="A837" s="26" t="s">
        <v>324</v>
      </c>
      <c r="B837" s="26" t="s">
        <v>325</v>
      </c>
      <c r="C837" s="27">
        <v>1</v>
      </c>
    </row>
    <row r="838" spans="1:3" ht="15">
      <c r="A838" s="26" t="s">
        <v>326</v>
      </c>
      <c r="B838" s="26" t="s">
        <v>327</v>
      </c>
      <c r="C838" s="27">
        <v>1</v>
      </c>
    </row>
    <row r="839" spans="1:3" ht="15">
      <c r="A839" s="26" t="s">
        <v>328</v>
      </c>
      <c r="B839" s="26" t="s">
        <v>329</v>
      </c>
      <c r="C839" s="27">
        <v>1</v>
      </c>
    </row>
    <row r="840" spans="1:3" ht="15">
      <c r="A840" s="26" t="s">
        <v>330</v>
      </c>
      <c r="B840" s="26" t="s">
        <v>331</v>
      </c>
      <c r="C840" s="27">
        <v>1</v>
      </c>
    </row>
    <row r="841" spans="1:3" ht="15">
      <c r="A841" s="26" t="s">
        <v>332</v>
      </c>
      <c r="B841" s="26" t="s">
        <v>333</v>
      </c>
      <c r="C841" s="27">
        <v>1</v>
      </c>
    </row>
    <row r="842" spans="1:3" ht="15">
      <c r="A842" s="26" t="s">
        <v>334</v>
      </c>
      <c r="B842" s="26" t="s">
        <v>335</v>
      </c>
      <c r="C842" s="27">
        <v>1</v>
      </c>
    </row>
    <row r="843" spans="1:3" ht="15">
      <c r="A843" s="26" t="s">
        <v>296</v>
      </c>
      <c r="B843" s="26" t="s">
        <v>297</v>
      </c>
      <c r="C843" s="27">
        <v>2</v>
      </c>
    </row>
    <row r="844" spans="1:3" ht="15">
      <c r="A844" s="26" t="s">
        <v>336</v>
      </c>
      <c r="B844" s="26" t="s">
        <v>379</v>
      </c>
      <c r="C844" s="27">
        <v>1</v>
      </c>
    </row>
    <row r="845" spans="1:3" ht="15">
      <c r="A845" s="26" t="s">
        <v>338</v>
      </c>
      <c r="B845" s="26" t="s">
        <v>339</v>
      </c>
      <c r="C845" s="27">
        <v>1</v>
      </c>
    </row>
    <row r="846" spans="1:3" ht="15">
      <c r="A846" s="26" t="s">
        <v>340</v>
      </c>
      <c r="B846" s="26" t="s">
        <v>380</v>
      </c>
      <c r="C846" s="27">
        <v>1</v>
      </c>
    </row>
    <row r="847" spans="1:3" ht="15">
      <c r="A847" s="26" t="s">
        <v>342</v>
      </c>
      <c r="B847" s="26" t="s">
        <v>343</v>
      </c>
      <c r="C847" s="27">
        <v>1</v>
      </c>
    </row>
    <row r="848" spans="1:3" ht="15">
      <c r="A848" s="26" t="s">
        <v>344</v>
      </c>
      <c r="B848" s="26" t="s">
        <v>345</v>
      </c>
      <c r="C848" s="27">
        <v>1</v>
      </c>
    </row>
    <row r="849" spans="1:3" ht="15">
      <c r="A849" s="26" t="s">
        <v>242</v>
      </c>
      <c r="B849" s="26" t="s">
        <v>243</v>
      </c>
      <c r="C849" s="27">
        <v>1</v>
      </c>
    </row>
    <row r="850" spans="1:3" ht="15">
      <c r="A850" s="26" t="s">
        <v>346</v>
      </c>
      <c r="B850" s="26" t="s">
        <v>381</v>
      </c>
      <c r="C850" s="27">
        <v>1</v>
      </c>
    </row>
    <row r="851" spans="1:3" ht="15">
      <c r="A851" s="26" t="s">
        <v>348</v>
      </c>
      <c r="B851" s="26" t="s">
        <v>349</v>
      </c>
      <c r="C851" s="27">
        <v>1</v>
      </c>
    </row>
    <row r="852" spans="1:3" ht="15">
      <c r="A852" s="26" t="s">
        <v>350</v>
      </c>
      <c r="B852" s="26" t="s">
        <v>351</v>
      </c>
      <c r="C852" s="27">
        <v>1</v>
      </c>
    </row>
    <row r="853" spans="1:3" ht="15">
      <c r="A853" s="26" t="s">
        <v>352</v>
      </c>
      <c r="B853" s="26" t="s">
        <v>353</v>
      </c>
      <c r="C853" s="27">
        <v>1</v>
      </c>
    </row>
    <row r="854" spans="1:3" ht="15">
      <c r="A854" s="26" t="s">
        <v>354</v>
      </c>
      <c r="B854" s="26" t="s">
        <v>355</v>
      </c>
      <c r="C854" s="27">
        <v>1</v>
      </c>
    </row>
    <row r="855" spans="1:3" ht="15">
      <c r="A855" s="26" t="s">
        <v>356</v>
      </c>
      <c r="B855" s="26" t="s">
        <v>357</v>
      </c>
      <c r="C855" s="27">
        <v>1</v>
      </c>
    </row>
    <row r="856" spans="1:3" ht="15">
      <c r="A856" s="26" t="s">
        <v>358</v>
      </c>
      <c r="B856" s="26" t="s">
        <v>359</v>
      </c>
      <c r="C856" s="27">
        <v>2</v>
      </c>
    </row>
    <row r="857" spans="1:3" ht="15">
      <c r="A857" s="26" t="s">
        <v>360</v>
      </c>
      <c r="B857" s="26" t="s">
        <v>361</v>
      </c>
      <c r="C857" s="27">
        <v>1</v>
      </c>
    </row>
    <row r="858" spans="1:3" ht="15">
      <c r="A858" s="26" t="s">
        <v>362</v>
      </c>
      <c r="B858" s="26" t="s">
        <v>363</v>
      </c>
      <c r="C858" s="26">
        <v>1</v>
      </c>
    </row>
    <row r="859" spans="1:3" ht="15">
      <c r="A859" s="26" t="s">
        <v>266</v>
      </c>
      <c r="B859" s="26" t="s">
        <v>267</v>
      </c>
      <c r="C859" s="26">
        <v>10</v>
      </c>
    </row>
    <row r="860" spans="1:3" ht="15">
      <c r="A860" s="26" t="s">
        <v>364</v>
      </c>
      <c r="B860" s="26" t="s">
        <v>365</v>
      </c>
      <c r="C860" s="26">
        <v>1</v>
      </c>
    </row>
    <row r="861" spans="1:3" ht="15">
      <c r="A861" s="26" t="s">
        <v>366</v>
      </c>
      <c r="B861" s="26" t="s">
        <v>367</v>
      </c>
      <c r="C861" s="26">
        <v>1</v>
      </c>
    </row>
    <row r="862" spans="1:3" ht="15">
      <c r="A862" s="26" t="s">
        <v>184</v>
      </c>
      <c r="B862" s="26" t="s">
        <v>185</v>
      </c>
      <c r="C862" s="27">
        <v>2</v>
      </c>
    </row>
    <row r="863" spans="1:3" ht="15">
      <c r="A863" s="26" t="s">
        <v>186</v>
      </c>
      <c r="B863" s="26" t="s">
        <v>187</v>
      </c>
      <c r="C863" s="27">
        <v>1</v>
      </c>
    </row>
    <row r="864" spans="1:3" ht="15">
      <c r="A864" s="26" t="s">
        <v>188</v>
      </c>
      <c r="B864" s="26" t="s">
        <v>189</v>
      </c>
      <c r="C864" s="27">
        <v>1</v>
      </c>
    </row>
    <row r="865" spans="1:3" ht="15">
      <c r="A865" s="26" t="s">
        <v>190</v>
      </c>
      <c r="B865" s="26" t="s">
        <v>191</v>
      </c>
      <c r="C865" s="27">
        <v>3</v>
      </c>
    </row>
    <row r="866" spans="1:3" ht="15">
      <c r="A866" s="26" t="s">
        <v>192</v>
      </c>
      <c r="B866" s="26" t="s">
        <v>193</v>
      </c>
      <c r="C866" s="27">
        <v>5</v>
      </c>
    </row>
    <row r="867" spans="1:3" ht="15">
      <c r="A867" s="26" t="s">
        <v>194</v>
      </c>
      <c r="B867" s="26" t="s">
        <v>195</v>
      </c>
      <c r="C867" s="27">
        <v>1</v>
      </c>
    </row>
    <row r="868" spans="1:3" ht="15">
      <c r="A868" s="26" t="s">
        <v>196</v>
      </c>
      <c r="B868" s="26" t="s">
        <v>197</v>
      </c>
      <c r="C868" s="27">
        <v>1</v>
      </c>
    </row>
    <row r="869" spans="1:3" ht="15">
      <c r="A869" s="26" t="s">
        <v>198</v>
      </c>
      <c r="B869" s="26" t="s">
        <v>199</v>
      </c>
      <c r="C869" s="27">
        <v>1</v>
      </c>
    </row>
    <row r="870" spans="1:3" ht="15">
      <c r="A870" s="26" t="s">
        <v>200</v>
      </c>
      <c r="B870" s="26" t="s">
        <v>201</v>
      </c>
      <c r="C870" s="27">
        <v>1</v>
      </c>
    </row>
    <row r="871" spans="1:3" ht="15">
      <c r="A871" s="26" t="s">
        <v>202</v>
      </c>
      <c r="B871" s="26" t="s">
        <v>203</v>
      </c>
      <c r="C871" s="27">
        <v>2</v>
      </c>
    </row>
    <row r="872" spans="1:3" ht="15">
      <c r="A872" s="26" t="s">
        <v>204</v>
      </c>
      <c r="B872" s="26" t="s">
        <v>205</v>
      </c>
      <c r="C872" s="27">
        <v>2</v>
      </c>
    </row>
    <row r="873" spans="1:3" ht="15">
      <c r="A873" s="26" t="s">
        <v>192</v>
      </c>
      <c r="B873" s="26" t="s">
        <v>193</v>
      </c>
      <c r="C873" s="27">
        <v>6</v>
      </c>
    </row>
    <row r="874" spans="1:3" ht="15">
      <c r="A874" s="26" t="s">
        <v>206</v>
      </c>
      <c r="B874" s="26" t="s">
        <v>207</v>
      </c>
      <c r="C874" s="27">
        <v>1</v>
      </c>
    </row>
    <row r="875" spans="1:3" ht="15">
      <c r="A875" s="26" t="s">
        <v>198</v>
      </c>
      <c r="B875" s="26" t="s">
        <v>199</v>
      </c>
      <c r="C875" s="27">
        <v>1</v>
      </c>
    </row>
    <row r="876" spans="1:3" ht="15">
      <c r="A876" s="26" t="s">
        <v>208</v>
      </c>
      <c r="B876" s="26" t="s">
        <v>209</v>
      </c>
      <c r="C876" s="27">
        <v>1</v>
      </c>
    </row>
    <row r="877" spans="1:3" ht="15">
      <c r="A877" s="26" t="s">
        <v>210</v>
      </c>
      <c r="B877" s="26" t="s">
        <v>211</v>
      </c>
      <c r="C877" s="27">
        <v>3</v>
      </c>
    </row>
    <row r="878" spans="1:3" ht="15">
      <c r="A878" s="26" t="s">
        <v>212</v>
      </c>
      <c r="B878" s="26" t="s">
        <v>213</v>
      </c>
      <c r="C878" s="27">
        <v>1</v>
      </c>
    </row>
    <row r="879" spans="1:3" ht="15">
      <c r="A879" s="26" t="s">
        <v>214</v>
      </c>
      <c r="B879" s="26" t="s">
        <v>215</v>
      </c>
      <c r="C879" s="27">
        <v>1</v>
      </c>
    </row>
    <row r="880" spans="1:3" ht="15">
      <c r="A880" s="26" t="s">
        <v>216</v>
      </c>
      <c r="B880" s="26" t="s">
        <v>217</v>
      </c>
      <c r="C880" s="27">
        <v>2</v>
      </c>
    </row>
    <row r="881" spans="1:3" ht="15">
      <c r="A881" s="26" t="s">
        <v>218</v>
      </c>
      <c r="B881" s="26" t="s">
        <v>219</v>
      </c>
      <c r="C881" s="27">
        <v>1</v>
      </c>
    </row>
    <row r="882" spans="1:3" ht="15">
      <c r="A882" s="26" t="s">
        <v>220</v>
      </c>
      <c r="B882" s="26" t="s">
        <v>221</v>
      </c>
      <c r="C882" s="27">
        <v>1</v>
      </c>
    </row>
    <row r="883" spans="1:3" ht="15">
      <c r="A883" s="26" t="s">
        <v>222</v>
      </c>
      <c r="B883" s="26" t="s">
        <v>223</v>
      </c>
      <c r="C883" s="27">
        <v>1</v>
      </c>
    </row>
    <row r="884" spans="1:3" ht="15">
      <c r="A884" s="26" t="s">
        <v>224</v>
      </c>
      <c r="B884" s="26" t="s">
        <v>225</v>
      </c>
      <c r="C884" s="27">
        <v>1</v>
      </c>
    </row>
    <row r="885" spans="1:3" ht="15">
      <c r="A885" s="26" t="s">
        <v>226</v>
      </c>
      <c r="B885" s="26" t="s">
        <v>227</v>
      </c>
      <c r="C885" s="27">
        <v>1</v>
      </c>
    </row>
    <row r="886" spans="1:3" ht="15">
      <c r="A886" s="26" t="s">
        <v>228</v>
      </c>
      <c r="B886" s="26" t="s">
        <v>229</v>
      </c>
      <c r="C886" s="27">
        <v>1</v>
      </c>
    </row>
    <row r="887" spans="1:3" ht="15">
      <c r="A887" s="26" t="s">
        <v>230</v>
      </c>
      <c r="B887" s="26" t="s">
        <v>231</v>
      </c>
      <c r="C887" s="27">
        <v>1</v>
      </c>
    </row>
    <row r="888" spans="1:3" ht="15">
      <c r="A888" s="26" t="s">
        <v>232</v>
      </c>
      <c r="B888" s="26" t="s">
        <v>233</v>
      </c>
      <c r="C888" s="27">
        <v>3</v>
      </c>
    </row>
    <row r="889" spans="1:3" ht="15">
      <c r="A889" s="26" t="s">
        <v>188</v>
      </c>
      <c r="B889" s="26" t="s">
        <v>189</v>
      </c>
      <c r="C889" s="27">
        <v>1</v>
      </c>
    </row>
    <row r="890" spans="1:3" ht="15">
      <c r="A890" s="26" t="s">
        <v>234</v>
      </c>
      <c r="B890" s="26" t="s">
        <v>235</v>
      </c>
      <c r="C890" s="27">
        <v>1</v>
      </c>
    </row>
    <row r="891" spans="1:3" ht="15">
      <c r="A891" s="26" t="s">
        <v>236</v>
      </c>
      <c r="B891" s="26" t="s">
        <v>237</v>
      </c>
      <c r="C891" s="27">
        <v>1</v>
      </c>
    </row>
    <row r="892" spans="1:3" ht="15">
      <c r="A892" s="26" t="s">
        <v>238</v>
      </c>
      <c r="B892" s="26" t="s">
        <v>239</v>
      </c>
      <c r="C892" s="27">
        <v>1</v>
      </c>
    </row>
    <row r="893" spans="1:3" ht="15">
      <c r="A893" s="26" t="s">
        <v>240</v>
      </c>
      <c r="B893" s="26" t="s">
        <v>241</v>
      </c>
      <c r="C893" s="27">
        <v>2</v>
      </c>
    </row>
    <row r="894" spans="1:3" ht="15">
      <c r="A894" s="26" t="s">
        <v>242</v>
      </c>
      <c r="B894" s="26" t="s">
        <v>243</v>
      </c>
      <c r="C894" s="27">
        <v>1</v>
      </c>
    </row>
    <row r="895" spans="1:3" ht="15">
      <c r="A895" s="26" t="s">
        <v>244</v>
      </c>
      <c r="B895" s="26" t="s">
        <v>245</v>
      </c>
      <c r="C895" s="27">
        <v>1</v>
      </c>
    </row>
    <row r="896" spans="1:3" ht="15">
      <c r="A896" s="26" t="s">
        <v>246</v>
      </c>
      <c r="B896" s="26" t="s">
        <v>247</v>
      </c>
      <c r="C896" s="27">
        <v>1</v>
      </c>
    </row>
    <row r="897" spans="1:3" ht="15">
      <c r="A897" s="26" t="s">
        <v>248</v>
      </c>
      <c r="B897" s="26" t="s">
        <v>249</v>
      </c>
      <c r="C897" s="27">
        <v>1</v>
      </c>
    </row>
    <row r="898" spans="1:3" ht="15">
      <c r="A898" s="26" t="s">
        <v>250</v>
      </c>
      <c r="B898" s="26" t="s">
        <v>251</v>
      </c>
      <c r="C898" s="27">
        <v>1</v>
      </c>
    </row>
    <row r="899" spans="1:3" ht="15">
      <c r="A899" s="26" t="s">
        <v>192</v>
      </c>
      <c r="B899" s="26" t="s">
        <v>193</v>
      </c>
      <c r="C899" s="27">
        <v>10</v>
      </c>
    </row>
    <row r="900" spans="1:3" ht="15">
      <c r="A900" s="26" t="s">
        <v>252</v>
      </c>
      <c r="B900" s="26" t="s">
        <v>253</v>
      </c>
      <c r="C900" s="27">
        <v>1</v>
      </c>
    </row>
    <row r="901" spans="1:3" ht="15">
      <c r="A901" s="26" t="s">
        <v>254</v>
      </c>
      <c r="B901" s="26" t="s">
        <v>255</v>
      </c>
      <c r="C901" s="27">
        <v>1</v>
      </c>
    </row>
    <row r="902" spans="1:3" ht="15">
      <c r="A902" s="26" t="s">
        <v>256</v>
      </c>
      <c r="B902" s="26" t="s">
        <v>257</v>
      </c>
      <c r="C902" s="27">
        <v>1</v>
      </c>
    </row>
    <row r="903" spans="1:3" ht="15">
      <c r="A903" s="26" t="s">
        <v>258</v>
      </c>
      <c r="B903" s="26" t="s">
        <v>259</v>
      </c>
      <c r="C903" s="27">
        <v>1</v>
      </c>
    </row>
    <row r="904" spans="1:3" ht="15">
      <c r="A904" s="26" t="s">
        <v>260</v>
      </c>
      <c r="B904" s="26" t="s">
        <v>261</v>
      </c>
      <c r="C904" s="27">
        <v>1</v>
      </c>
    </row>
    <row r="905" spans="1:3" ht="15">
      <c r="A905" s="26" t="s">
        <v>262</v>
      </c>
      <c r="B905" s="26" t="s">
        <v>263</v>
      </c>
      <c r="C905" s="27">
        <v>1</v>
      </c>
    </row>
    <row r="906" spans="1:3" ht="15">
      <c r="A906" s="26" t="s">
        <v>264</v>
      </c>
      <c r="B906" s="26" t="s">
        <v>265</v>
      </c>
      <c r="C906" s="27">
        <v>1</v>
      </c>
    </row>
    <row r="907" spans="1:3" ht="15">
      <c r="A907" s="26" t="s">
        <v>266</v>
      </c>
      <c r="B907" s="26" t="s">
        <v>267</v>
      </c>
      <c r="C907" s="27">
        <v>5</v>
      </c>
    </row>
    <row r="908" spans="1:3" ht="15">
      <c r="A908" s="26" t="s">
        <v>268</v>
      </c>
      <c r="B908" s="26" t="s">
        <v>269</v>
      </c>
      <c r="C908" s="27">
        <v>2</v>
      </c>
    </row>
    <row r="909" spans="1:3" ht="15">
      <c r="A909" s="26" t="s">
        <v>270</v>
      </c>
      <c r="B909" s="26" t="s">
        <v>271</v>
      </c>
      <c r="C909" s="27">
        <v>2</v>
      </c>
    </row>
    <row r="910" spans="1:3" ht="15">
      <c r="A910" s="26" t="s">
        <v>256</v>
      </c>
      <c r="B910" s="26" t="s">
        <v>257</v>
      </c>
      <c r="C910" s="27">
        <v>1</v>
      </c>
    </row>
    <row r="911" spans="1:3" ht="15">
      <c r="A911" s="26" t="s">
        <v>272</v>
      </c>
      <c r="B911" s="26" t="s">
        <v>273</v>
      </c>
      <c r="C911" s="27">
        <v>2</v>
      </c>
    </row>
    <row r="912" spans="1:3" ht="15">
      <c r="A912" s="26" t="s">
        <v>274</v>
      </c>
      <c r="B912" s="26" t="s">
        <v>275</v>
      </c>
      <c r="C912" s="27">
        <v>1</v>
      </c>
    </row>
    <row r="913" spans="1:3" ht="15">
      <c r="A913" s="26" t="s">
        <v>276</v>
      </c>
      <c r="B913" s="26" t="s">
        <v>277</v>
      </c>
      <c r="C913" s="27">
        <v>1</v>
      </c>
    </row>
    <row r="914" spans="1:3" ht="15">
      <c r="A914" s="26" t="s">
        <v>278</v>
      </c>
      <c r="B914" s="26" t="s">
        <v>279</v>
      </c>
      <c r="C914" s="27">
        <v>1</v>
      </c>
    </row>
    <row r="915" spans="1:3" ht="15">
      <c r="A915" s="26" t="s">
        <v>280</v>
      </c>
      <c r="B915" s="26" t="s">
        <v>281</v>
      </c>
      <c r="C915" s="27">
        <v>1</v>
      </c>
    </row>
    <row r="916" spans="1:3" ht="15">
      <c r="A916" s="26" t="s">
        <v>282</v>
      </c>
      <c r="B916" s="26" t="s">
        <v>283</v>
      </c>
      <c r="C916" s="27">
        <v>3</v>
      </c>
    </row>
    <row r="917" spans="1:3" ht="15">
      <c r="A917" s="26" t="s">
        <v>284</v>
      </c>
      <c r="B917" s="26" t="s">
        <v>285</v>
      </c>
      <c r="C917" s="27">
        <v>1</v>
      </c>
    </row>
    <row r="918" spans="1:3" ht="15">
      <c r="A918" s="26" t="s">
        <v>286</v>
      </c>
      <c r="B918" s="26" t="s">
        <v>287</v>
      </c>
      <c r="C918" s="27">
        <v>1</v>
      </c>
    </row>
    <row r="919" spans="1:3" ht="15">
      <c r="A919" s="26" t="s">
        <v>184</v>
      </c>
      <c r="B919" s="26" t="s">
        <v>185</v>
      </c>
      <c r="C919" s="27">
        <v>2</v>
      </c>
    </row>
    <row r="920" spans="1:3" ht="15">
      <c r="A920" s="26" t="s">
        <v>288</v>
      </c>
      <c r="B920" s="26" t="s">
        <v>289</v>
      </c>
      <c r="C920" s="27">
        <v>1</v>
      </c>
    </row>
    <row r="921" spans="1:3" ht="15">
      <c r="A921" s="26" t="s">
        <v>290</v>
      </c>
      <c r="B921" s="26" t="s">
        <v>291</v>
      </c>
      <c r="C921" s="27">
        <v>2</v>
      </c>
    </row>
    <row r="922" spans="1:3" ht="15">
      <c r="A922" s="26" t="s">
        <v>292</v>
      </c>
      <c r="B922" s="26" t="s">
        <v>293</v>
      </c>
      <c r="C922" s="27">
        <v>1</v>
      </c>
    </row>
    <row r="923" spans="1:3" ht="15">
      <c r="A923" s="26" t="s">
        <v>294</v>
      </c>
      <c r="B923" s="26" t="s">
        <v>295</v>
      </c>
      <c r="C923" s="27">
        <v>1</v>
      </c>
    </row>
    <row r="924" spans="1:3" ht="15">
      <c r="A924" s="26" t="s">
        <v>200</v>
      </c>
      <c r="B924" s="26" t="s">
        <v>201</v>
      </c>
      <c r="C924" s="27">
        <v>1</v>
      </c>
    </row>
    <row r="925" spans="1:3" ht="15">
      <c r="A925" s="26" t="s">
        <v>242</v>
      </c>
      <c r="B925" s="26" t="s">
        <v>243</v>
      </c>
      <c r="C925" s="27">
        <v>1</v>
      </c>
    </row>
    <row r="926" spans="1:3" ht="15">
      <c r="A926" s="26" t="s">
        <v>296</v>
      </c>
      <c r="B926" s="26" t="s">
        <v>297</v>
      </c>
      <c r="C926" s="27">
        <v>1</v>
      </c>
    </row>
    <row r="927" spans="1:3" ht="15">
      <c r="A927" s="26" t="s">
        <v>212</v>
      </c>
      <c r="B927" s="26" t="s">
        <v>213</v>
      </c>
      <c r="C927" s="27">
        <v>2</v>
      </c>
    </row>
    <row r="928" spans="1:3" ht="15">
      <c r="A928" s="26" t="s">
        <v>194</v>
      </c>
      <c r="B928" s="26" t="s">
        <v>195</v>
      </c>
      <c r="C928" s="27">
        <v>1</v>
      </c>
    </row>
    <row r="929" spans="1:3" ht="15">
      <c r="A929" s="26" t="s">
        <v>298</v>
      </c>
      <c r="B929" s="26" t="s">
        <v>299</v>
      </c>
      <c r="C929" s="27">
        <v>1</v>
      </c>
    </row>
    <row r="930" spans="1:3" ht="15">
      <c r="A930" s="26" t="s">
        <v>266</v>
      </c>
      <c r="B930" s="26" t="s">
        <v>267</v>
      </c>
      <c r="C930" s="27">
        <v>10</v>
      </c>
    </row>
    <row r="931" spans="1:3" ht="15">
      <c r="A931" s="26" t="s">
        <v>300</v>
      </c>
      <c r="B931" s="26" t="s">
        <v>301</v>
      </c>
      <c r="C931" s="27">
        <v>5</v>
      </c>
    </row>
    <row r="932" spans="1:3" ht="15">
      <c r="A932" s="26" t="s">
        <v>302</v>
      </c>
      <c r="B932" s="26" t="s">
        <v>303</v>
      </c>
      <c r="C932" s="27">
        <v>5</v>
      </c>
    </row>
    <row r="933" spans="1:3" ht="15">
      <c r="A933" s="26" t="s">
        <v>304</v>
      </c>
      <c r="B933" s="26" t="s">
        <v>305</v>
      </c>
      <c r="C933" s="27">
        <v>1</v>
      </c>
    </row>
    <row r="934" spans="1:3" ht="15">
      <c r="A934" s="26" t="s">
        <v>306</v>
      </c>
      <c r="B934" s="26" t="s">
        <v>307</v>
      </c>
      <c r="C934" s="27">
        <v>1</v>
      </c>
    </row>
    <row r="935" spans="1:3" ht="15">
      <c r="A935" s="26" t="s">
        <v>308</v>
      </c>
      <c r="B935" s="26" t="s">
        <v>309</v>
      </c>
      <c r="C935" s="27">
        <v>3</v>
      </c>
    </row>
    <row r="936" spans="1:3" ht="15">
      <c r="A936" s="26" t="s">
        <v>310</v>
      </c>
      <c r="B936" s="26" t="s">
        <v>375</v>
      </c>
      <c r="C936" s="27">
        <v>3</v>
      </c>
    </row>
    <row r="937" spans="1:3" ht="15">
      <c r="A937" s="26" t="s">
        <v>312</v>
      </c>
      <c r="B937" s="26" t="s">
        <v>313</v>
      </c>
      <c r="C937" s="27">
        <v>5</v>
      </c>
    </row>
    <row r="938" spans="1:3" ht="15">
      <c r="A938" s="26" t="s">
        <v>314</v>
      </c>
      <c r="B938" s="26" t="s">
        <v>376</v>
      </c>
      <c r="C938" s="27">
        <v>1</v>
      </c>
    </row>
    <row r="939" spans="1:3" ht="15">
      <c r="A939" s="26" t="s">
        <v>256</v>
      </c>
      <c r="B939" s="26" t="s">
        <v>257</v>
      </c>
      <c r="C939" s="27">
        <v>1</v>
      </c>
    </row>
    <row r="940" spans="1:3" ht="15">
      <c r="A940" s="26" t="s">
        <v>316</v>
      </c>
      <c r="B940" s="26" t="s">
        <v>317</v>
      </c>
      <c r="C940" s="27">
        <v>1</v>
      </c>
    </row>
    <row r="941" spans="1:3" ht="15">
      <c r="A941" s="26" t="s">
        <v>318</v>
      </c>
      <c r="B941" s="26" t="s">
        <v>319</v>
      </c>
      <c r="C941" s="27">
        <v>1</v>
      </c>
    </row>
    <row r="942" spans="1:3" ht="15">
      <c r="A942" s="26" t="s">
        <v>320</v>
      </c>
      <c r="B942" s="26" t="s">
        <v>321</v>
      </c>
      <c r="C942" s="27">
        <v>1</v>
      </c>
    </row>
    <row r="943" spans="1:3" ht="15">
      <c r="A943" s="26" t="s">
        <v>254</v>
      </c>
      <c r="B943" s="26" t="s">
        <v>255</v>
      </c>
      <c r="C943" s="27">
        <v>1</v>
      </c>
    </row>
    <row r="944" spans="1:3" ht="15">
      <c r="A944" s="26" t="s">
        <v>322</v>
      </c>
      <c r="B944" s="26" t="s">
        <v>377</v>
      </c>
      <c r="C944" s="27">
        <v>2</v>
      </c>
    </row>
    <row r="945" spans="1:3" ht="15">
      <c r="A945" s="26" t="s">
        <v>324</v>
      </c>
      <c r="B945" s="26" t="s">
        <v>325</v>
      </c>
      <c r="C945" s="27">
        <v>1</v>
      </c>
    </row>
    <row r="946" spans="1:3" ht="15">
      <c r="A946" s="26" t="s">
        <v>326</v>
      </c>
      <c r="B946" s="26" t="s">
        <v>327</v>
      </c>
      <c r="C946" s="27">
        <v>1</v>
      </c>
    </row>
    <row r="947" spans="1:3" ht="15">
      <c r="A947" s="26" t="s">
        <v>328</v>
      </c>
      <c r="B947" s="26" t="s">
        <v>329</v>
      </c>
      <c r="C947" s="27">
        <v>1</v>
      </c>
    </row>
    <row r="948" spans="1:3" ht="15">
      <c r="A948" s="26" t="s">
        <v>330</v>
      </c>
      <c r="B948" s="26" t="s">
        <v>331</v>
      </c>
      <c r="C948" s="27">
        <v>1</v>
      </c>
    </row>
    <row r="949" spans="1:3" ht="15">
      <c r="A949" s="26" t="s">
        <v>332</v>
      </c>
      <c r="B949" s="26" t="s">
        <v>333</v>
      </c>
      <c r="C949" s="27">
        <v>1</v>
      </c>
    </row>
    <row r="950" spans="1:3" ht="15">
      <c r="A950" s="26" t="s">
        <v>334</v>
      </c>
      <c r="B950" s="26" t="s">
        <v>335</v>
      </c>
      <c r="C950" s="27">
        <v>1</v>
      </c>
    </row>
    <row r="951" spans="1:3" ht="15">
      <c r="A951" s="26" t="s">
        <v>296</v>
      </c>
      <c r="B951" s="26" t="s">
        <v>297</v>
      </c>
      <c r="C951" s="27">
        <v>2</v>
      </c>
    </row>
    <row r="952" spans="1:3" ht="15">
      <c r="A952" s="26" t="s">
        <v>336</v>
      </c>
      <c r="B952" s="26" t="s">
        <v>379</v>
      </c>
      <c r="C952" s="27">
        <v>1</v>
      </c>
    </row>
    <row r="953" spans="1:3" ht="15">
      <c r="A953" s="26" t="s">
        <v>338</v>
      </c>
      <c r="B953" s="26" t="s">
        <v>339</v>
      </c>
      <c r="C953" s="27">
        <v>1</v>
      </c>
    </row>
    <row r="954" spans="1:3" ht="15">
      <c r="A954" s="26" t="s">
        <v>340</v>
      </c>
      <c r="B954" s="26" t="s">
        <v>380</v>
      </c>
      <c r="C954" s="27">
        <v>1</v>
      </c>
    </row>
    <row r="955" spans="1:3" ht="15">
      <c r="A955" s="26" t="s">
        <v>342</v>
      </c>
      <c r="B955" s="26" t="s">
        <v>343</v>
      </c>
      <c r="C955" s="27">
        <v>1</v>
      </c>
    </row>
    <row r="956" spans="1:3" ht="15">
      <c r="A956" s="26" t="s">
        <v>344</v>
      </c>
      <c r="B956" s="26" t="s">
        <v>345</v>
      </c>
      <c r="C956" s="27">
        <v>1</v>
      </c>
    </row>
    <row r="957" spans="1:3" ht="15">
      <c r="A957" s="26" t="s">
        <v>242</v>
      </c>
      <c r="B957" s="26" t="s">
        <v>243</v>
      </c>
      <c r="C957" s="27">
        <v>1</v>
      </c>
    </row>
    <row r="958" spans="1:3" ht="15">
      <c r="A958" s="26" t="s">
        <v>346</v>
      </c>
      <c r="B958" s="26" t="s">
        <v>381</v>
      </c>
      <c r="C958" s="27">
        <v>1</v>
      </c>
    </row>
    <row r="959" spans="1:3" ht="15">
      <c r="A959" s="26" t="s">
        <v>348</v>
      </c>
      <c r="B959" s="26" t="s">
        <v>349</v>
      </c>
      <c r="C959" s="27">
        <v>1</v>
      </c>
    </row>
    <row r="960" spans="1:3" ht="15">
      <c r="A960" s="26" t="s">
        <v>350</v>
      </c>
      <c r="B960" s="26" t="s">
        <v>351</v>
      </c>
      <c r="C960" s="27">
        <v>1</v>
      </c>
    </row>
    <row r="961" spans="1:3" ht="15">
      <c r="A961" s="26" t="s">
        <v>352</v>
      </c>
      <c r="B961" s="26" t="s">
        <v>353</v>
      </c>
      <c r="C961" s="27">
        <v>1</v>
      </c>
    </row>
    <row r="962" spans="1:3" ht="15">
      <c r="A962" s="26" t="s">
        <v>354</v>
      </c>
      <c r="B962" s="26" t="s">
        <v>355</v>
      </c>
      <c r="C962" s="27">
        <v>1</v>
      </c>
    </row>
    <row r="963" spans="1:3" ht="15">
      <c r="A963" s="26" t="s">
        <v>356</v>
      </c>
      <c r="B963" s="26" t="s">
        <v>357</v>
      </c>
      <c r="C963" s="27">
        <v>1</v>
      </c>
    </row>
    <row r="964" spans="1:3" ht="15">
      <c r="A964" s="26" t="s">
        <v>358</v>
      </c>
      <c r="B964" s="26" t="s">
        <v>359</v>
      </c>
      <c r="C964" s="27">
        <v>2</v>
      </c>
    </row>
    <row r="965" spans="1:3" ht="15">
      <c r="A965" s="26" t="s">
        <v>360</v>
      </c>
      <c r="B965" s="26" t="s">
        <v>361</v>
      </c>
      <c r="C965" s="27">
        <v>1</v>
      </c>
    </row>
  </sheetData>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B802-F304-4F49-89BC-62D9F77C972B}">
  <sheetPr>
    <tabColor theme="9"/>
  </sheetPr>
  <dimension ref="A1:F25"/>
  <sheetViews>
    <sheetView zoomScale="130" zoomScaleNormal="130" workbookViewId="0" topLeftCell="A1">
      <selection activeCell="I21" sqref="I21"/>
    </sheetView>
  </sheetViews>
  <sheetFormatPr defaultColWidth="9.140625" defaultRowHeight="15"/>
  <cols>
    <col min="1" max="1" width="10.57421875" style="98" customWidth="1"/>
    <col min="2" max="2" width="13.28125" style="98" bestFit="1" customWidth="1"/>
    <col min="3" max="6" width="10.57421875" style="98" customWidth="1"/>
    <col min="7" max="16384" width="9.00390625" style="98" customWidth="1"/>
  </cols>
  <sheetData>
    <row r="1" ht="22.5">
      <c r="A1" s="106" t="s">
        <v>534</v>
      </c>
    </row>
    <row r="2" ht="19.5" thickBot="1">
      <c r="F2" s="105" t="s">
        <v>535</v>
      </c>
    </row>
    <row r="3" spans="1:6" ht="19.5" thickBot="1">
      <c r="A3" s="104" t="s">
        <v>536</v>
      </c>
      <c r="B3" s="104" t="s">
        <v>537</v>
      </c>
      <c r="C3" s="104" t="s">
        <v>538</v>
      </c>
      <c r="D3" s="104" t="s">
        <v>539</v>
      </c>
      <c r="E3" s="104" t="s">
        <v>540</v>
      </c>
      <c r="F3" s="104" t="s">
        <v>541</v>
      </c>
    </row>
    <row r="4" spans="1:6" ht="19.5" thickBot="1">
      <c r="A4" s="103">
        <v>164587</v>
      </c>
      <c r="B4" s="102" t="s">
        <v>557</v>
      </c>
      <c r="C4" s="101" t="s">
        <v>542</v>
      </c>
      <c r="D4" s="100">
        <v>28000</v>
      </c>
      <c r="E4" s="100">
        <v>24501</v>
      </c>
      <c r="F4" s="99"/>
    </row>
    <row r="5" spans="1:6" ht="19.5" thickBot="1">
      <c r="A5" s="103">
        <v>166541</v>
      </c>
      <c r="B5" s="102" t="s">
        <v>561</v>
      </c>
      <c r="C5" s="101" t="s">
        <v>543</v>
      </c>
      <c r="D5" s="100">
        <v>29000</v>
      </c>
      <c r="E5" s="100">
        <v>30120</v>
      </c>
      <c r="F5" s="99"/>
    </row>
    <row r="6" spans="1:6" ht="19.5" thickBot="1">
      <c r="A6" s="103">
        <v>168111</v>
      </c>
      <c r="B6" s="102" t="s">
        <v>565</v>
      </c>
      <c r="C6" s="101" t="s">
        <v>542</v>
      </c>
      <c r="D6" s="100">
        <v>28000</v>
      </c>
      <c r="E6" s="100">
        <v>28901</v>
      </c>
      <c r="F6" s="99"/>
    </row>
    <row r="7" spans="1:6" ht="19.5" thickBot="1">
      <c r="A7" s="103">
        <v>168251</v>
      </c>
      <c r="B7" s="102" t="s">
        <v>568</v>
      </c>
      <c r="C7" s="101" t="s">
        <v>544</v>
      </c>
      <c r="D7" s="100">
        <v>28000</v>
      </c>
      <c r="E7" s="100">
        <v>28830</v>
      </c>
      <c r="F7" s="99"/>
    </row>
    <row r="8" spans="1:6" ht="19.5" thickBot="1">
      <c r="A8" s="103">
        <v>169521</v>
      </c>
      <c r="B8" s="102" t="s">
        <v>571</v>
      </c>
      <c r="C8" s="101" t="s">
        <v>543</v>
      </c>
      <c r="D8" s="100">
        <v>29000</v>
      </c>
      <c r="E8" s="100">
        <v>29045</v>
      </c>
      <c r="F8" s="99"/>
    </row>
    <row r="9" spans="1:6" ht="19.5" thickBot="1">
      <c r="A9" s="103">
        <v>169524</v>
      </c>
      <c r="B9" s="102" t="s">
        <v>574</v>
      </c>
      <c r="C9" s="101" t="s">
        <v>544</v>
      </c>
      <c r="D9" s="100">
        <v>31000</v>
      </c>
      <c r="E9" s="100">
        <v>26834</v>
      </c>
      <c r="F9" s="99"/>
    </row>
    <row r="10" spans="1:6" ht="19.5" thickBot="1">
      <c r="A10" s="103">
        <v>169555</v>
      </c>
      <c r="B10" s="102" t="s">
        <v>578</v>
      </c>
      <c r="C10" s="101" t="s">
        <v>545</v>
      </c>
      <c r="D10" s="100">
        <v>28000</v>
      </c>
      <c r="E10" s="100">
        <v>23456</v>
      </c>
      <c r="F10" s="99"/>
    </row>
    <row r="11" spans="1:6" ht="19.5" thickBot="1">
      <c r="A11" s="103">
        <v>169577</v>
      </c>
      <c r="B11" s="102" t="s">
        <v>581</v>
      </c>
      <c r="C11" s="101" t="s">
        <v>545</v>
      </c>
      <c r="D11" s="100">
        <v>30000</v>
      </c>
      <c r="E11" s="100">
        <v>34569</v>
      </c>
      <c r="F11" s="99"/>
    </row>
    <row r="12" spans="1:6" ht="19.5" thickBot="1">
      <c r="A12" s="103">
        <v>169874</v>
      </c>
      <c r="B12" s="102" t="s">
        <v>583</v>
      </c>
      <c r="C12" s="101" t="s">
        <v>543</v>
      </c>
      <c r="D12" s="100">
        <v>28000</v>
      </c>
      <c r="E12" s="100">
        <v>23056</v>
      </c>
      <c r="F12" s="99"/>
    </row>
    <row r="13" spans="1:6" ht="19.5" thickBot="1">
      <c r="A13" s="103">
        <v>171203</v>
      </c>
      <c r="B13" s="102" t="s">
        <v>586</v>
      </c>
      <c r="C13" s="101" t="s">
        <v>543</v>
      </c>
      <c r="D13" s="100">
        <v>25000</v>
      </c>
      <c r="E13" s="100">
        <v>21980</v>
      </c>
      <c r="F13" s="99"/>
    </row>
    <row r="14" spans="1:6" ht="19.5" thickBot="1">
      <c r="A14" s="103">
        <v>171210</v>
      </c>
      <c r="B14" s="102" t="s">
        <v>588</v>
      </c>
      <c r="C14" s="101" t="s">
        <v>544</v>
      </c>
      <c r="D14" s="100">
        <v>25000</v>
      </c>
      <c r="E14" s="100">
        <v>27349</v>
      </c>
      <c r="F14" s="99"/>
    </row>
    <row r="15" spans="1:6" ht="19.5" thickBot="1">
      <c r="A15" s="103">
        <v>171230</v>
      </c>
      <c r="B15" s="102" t="s">
        <v>591</v>
      </c>
      <c r="C15" s="101" t="s">
        <v>545</v>
      </c>
      <c r="D15" s="100">
        <v>26000</v>
      </c>
      <c r="E15" s="100">
        <v>30123</v>
      </c>
      <c r="F15" s="99"/>
    </row>
    <row r="16" spans="1:6" ht="19.5" thickBot="1">
      <c r="A16" s="103">
        <v>174100</v>
      </c>
      <c r="B16" s="102" t="s">
        <v>595</v>
      </c>
      <c r="C16" s="101" t="s">
        <v>542</v>
      </c>
      <c r="D16" s="100">
        <v>25000</v>
      </c>
      <c r="E16" s="100">
        <v>30405</v>
      </c>
      <c r="F16" s="99"/>
    </row>
    <row r="17" spans="1:6" ht="19.5" thickBot="1">
      <c r="A17" s="103">
        <v>174561</v>
      </c>
      <c r="B17" s="102" t="s">
        <v>598</v>
      </c>
      <c r="C17" s="101" t="s">
        <v>545</v>
      </c>
      <c r="D17" s="100">
        <v>27000</v>
      </c>
      <c r="E17" s="100">
        <v>30102</v>
      </c>
      <c r="F17" s="99"/>
    </row>
    <row r="18" spans="1:6" ht="19.5" thickBot="1">
      <c r="A18" s="103">
        <v>175600</v>
      </c>
      <c r="B18" s="102" t="s">
        <v>601</v>
      </c>
      <c r="C18" s="101" t="s">
        <v>543</v>
      </c>
      <c r="D18" s="100">
        <v>25000</v>
      </c>
      <c r="E18" s="100">
        <v>27893</v>
      </c>
      <c r="F18" s="99"/>
    </row>
    <row r="19" spans="1:6" ht="19.5" thickBot="1">
      <c r="A19" s="103">
        <v>176521</v>
      </c>
      <c r="B19" s="102" t="s">
        <v>604</v>
      </c>
      <c r="C19" s="101" t="s">
        <v>545</v>
      </c>
      <c r="D19" s="100">
        <v>24000</v>
      </c>
      <c r="E19" s="100">
        <v>20102</v>
      </c>
      <c r="F19" s="99"/>
    </row>
    <row r="20" spans="1:6" ht="19.5" thickBot="1">
      <c r="A20" s="103">
        <v>179840</v>
      </c>
      <c r="B20" s="102" t="s">
        <v>607</v>
      </c>
      <c r="C20" s="101" t="s">
        <v>544</v>
      </c>
      <c r="D20" s="100">
        <v>25000</v>
      </c>
      <c r="E20" s="100">
        <v>20493</v>
      </c>
      <c r="F20" s="99"/>
    </row>
    <row r="21" spans="1:6" ht="19.5" thickBot="1">
      <c r="A21" s="103">
        <v>184520</v>
      </c>
      <c r="B21" s="102" t="s">
        <v>610</v>
      </c>
      <c r="C21" s="101" t="s">
        <v>544</v>
      </c>
      <c r="D21" s="100">
        <v>24000</v>
      </c>
      <c r="E21" s="100">
        <v>24500</v>
      </c>
      <c r="F21" s="99"/>
    </row>
    <row r="22" spans="1:6" ht="19.5" thickBot="1">
      <c r="A22" s="103">
        <v>186540</v>
      </c>
      <c r="B22" s="102" t="s">
        <v>613</v>
      </c>
      <c r="C22" s="101" t="s">
        <v>543</v>
      </c>
      <c r="D22" s="100">
        <v>24000</v>
      </c>
      <c r="E22" s="100">
        <v>19800</v>
      </c>
      <c r="F22" s="99"/>
    </row>
    <row r="23" spans="1:6" ht="19.5" thickBot="1">
      <c r="A23" s="103">
        <v>186900</v>
      </c>
      <c r="B23" s="102" t="s">
        <v>616</v>
      </c>
      <c r="C23" s="101" t="s">
        <v>543</v>
      </c>
      <c r="D23" s="100">
        <v>24000</v>
      </c>
      <c r="E23" s="100">
        <v>22010</v>
      </c>
      <c r="F23" s="99"/>
    </row>
    <row r="24" spans="1:6" ht="19.5" thickBot="1">
      <c r="A24" s="103">
        <v>190012</v>
      </c>
      <c r="B24" s="102" t="s">
        <v>619</v>
      </c>
      <c r="C24" s="101" t="s">
        <v>542</v>
      </c>
      <c r="D24" s="100">
        <v>22000</v>
      </c>
      <c r="E24" s="100">
        <v>21301</v>
      </c>
      <c r="F24" s="99"/>
    </row>
    <row r="25" spans="1:6" ht="19.5" thickBot="1">
      <c r="A25" s="103">
        <v>192155</v>
      </c>
      <c r="B25" s="102" t="s">
        <v>622</v>
      </c>
      <c r="C25" s="101" t="s">
        <v>543</v>
      </c>
      <c r="D25" s="100">
        <v>22000</v>
      </c>
      <c r="E25" s="100">
        <v>29390</v>
      </c>
      <c r="F25" s="99"/>
    </row>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D383-65EE-4D7E-B4F5-5FC014BBB997}">
  <sheetPr>
    <tabColor indexed="42"/>
  </sheetPr>
  <dimension ref="A1:K43"/>
  <sheetViews>
    <sheetView workbookViewId="0" topLeftCell="A1">
      <pane ySplit="5" topLeftCell="A6" activePane="bottomLeft" state="frozen"/>
      <selection pane="topLeft" activeCell="E2" sqref="E2"/>
      <selection pane="bottomLeft" activeCell="M2" sqref="M2"/>
    </sheetView>
  </sheetViews>
  <sheetFormatPr defaultColWidth="9.140625" defaultRowHeight="15"/>
  <cols>
    <col min="1" max="2" width="3.57421875" style="80" customWidth="1"/>
    <col min="3" max="3" width="5.57421875" style="80" customWidth="1"/>
    <col min="4" max="4" width="12.57421875" style="80" customWidth="1"/>
    <col min="5" max="5" width="7.57421875" style="80" customWidth="1"/>
    <col min="6" max="8" width="4.57421875" style="80" customWidth="1"/>
    <col min="9" max="9" width="10.57421875" style="80" customWidth="1"/>
    <col min="10" max="11" width="14.57421875" style="80" customWidth="1"/>
    <col min="12" max="16384" width="9.00390625" style="80" customWidth="1"/>
  </cols>
  <sheetData>
    <row r="1" spans="1:3" ht="15">
      <c r="A1" s="79" t="s">
        <v>703</v>
      </c>
      <c r="B1" s="327">
        <v>1</v>
      </c>
      <c r="C1" s="327"/>
    </row>
    <row r="2" spans="1:11" ht="20.25" thickBot="1">
      <c r="A2" s="81"/>
      <c r="B2" s="81"/>
      <c r="C2" s="81"/>
      <c r="D2" s="82"/>
      <c r="E2" s="97"/>
      <c r="F2" s="97" t="s">
        <v>704</v>
      </c>
      <c r="G2" s="97"/>
      <c r="H2" s="97" t="s">
        <v>705</v>
      </c>
      <c r="I2" s="328" t="s">
        <v>706</v>
      </c>
      <c r="J2" s="328"/>
      <c r="K2" s="81"/>
    </row>
    <row r="4" spans="1:11" ht="15">
      <c r="A4" s="329" t="s">
        <v>705</v>
      </c>
      <c r="B4" s="331" t="s">
        <v>707</v>
      </c>
      <c r="C4" s="333" t="s">
        <v>708</v>
      </c>
      <c r="D4" s="331"/>
      <c r="E4" s="334" t="s">
        <v>709</v>
      </c>
      <c r="F4" s="333"/>
      <c r="G4" s="331"/>
      <c r="H4" s="334" t="s">
        <v>710</v>
      </c>
      <c r="I4" s="331"/>
      <c r="J4" s="337" t="s">
        <v>711</v>
      </c>
      <c r="K4" s="339" t="s">
        <v>712</v>
      </c>
    </row>
    <row r="5" spans="1:11" ht="15">
      <c r="A5" s="330"/>
      <c r="B5" s="332"/>
      <c r="C5" s="83" t="s">
        <v>713</v>
      </c>
      <c r="D5" s="84" t="s">
        <v>714</v>
      </c>
      <c r="E5" s="335"/>
      <c r="F5" s="336"/>
      <c r="G5" s="332"/>
      <c r="H5" s="335"/>
      <c r="I5" s="332"/>
      <c r="J5" s="338"/>
      <c r="K5" s="340"/>
    </row>
    <row r="6" spans="1:11" ht="18" customHeight="1">
      <c r="A6" s="85"/>
      <c r="B6" s="86"/>
      <c r="C6" s="87">
        <v>1</v>
      </c>
      <c r="D6" s="88"/>
      <c r="E6" s="322"/>
      <c r="F6" s="323"/>
      <c r="G6" s="324"/>
      <c r="H6" s="325"/>
      <c r="I6" s="326"/>
      <c r="J6" s="89"/>
      <c r="K6" s="90">
        <v>100000</v>
      </c>
    </row>
    <row r="7" spans="1:11" ht="18" customHeight="1">
      <c r="A7" s="85"/>
      <c r="B7" s="86"/>
      <c r="C7" s="87"/>
      <c r="D7" s="88"/>
      <c r="E7" s="322"/>
      <c r="F7" s="323"/>
      <c r="G7" s="324"/>
      <c r="H7" s="325">
        <v>2000</v>
      </c>
      <c r="I7" s="326"/>
      <c r="J7" s="89"/>
      <c r="K7" s="90"/>
    </row>
    <row r="8" spans="1:11" ht="18" customHeight="1">
      <c r="A8" s="85"/>
      <c r="B8" s="86"/>
      <c r="C8" s="87"/>
      <c r="D8" s="88"/>
      <c r="E8" s="322"/>
      <c r="F8" s="323"/>
      <c r="G8" s="324"/>
      <c r="H8" s="325"/>
      <c r="I8" s="326"/>
      <c r="J8" s="89">
        <v>3000</v>
      </c>
      <c r="K8" s="90"/>
    </row>
    <row r="9" spans="1:11" ht="18" customHeight="1">
      <c r="A9" s="85"/>
      <c r="B9" s="86"/>
      <c r="C9" s="87"/>
      <c r="D9" s="88"/>
      <c r="E9" s="322"/>
      <c r="F9" s="323"/>
      <c r="G9" s="324"/>
      <c r="H9" s="325"/>
      <c r="I9" s="326"/>
      <c r="J9" s="89"/>
      <c r="K9" s="90"/>
    </row>
    <row r="10" spans="1:11" ht="18" customHeight="1">
      <c r="A10" s="85"/>
      <c r="B10" s="86"/>
      <c r="C10" s="87"/>
      <c r="D10" s="88"/>
      <c r="E10" s="322"/>
      <c r="F10" s="323"/>
      <c r="G10" s="324"/>
      <c r="H10" s="325"/>
      <c r="I10" s="326"/>
      <c r="J10" s="89"/>
      <c r="K10" s="90"/>
    </row>
    <row r="11" spans="1:11" ht="18" customHeight="1">
      <c r="A11" s="85"/>
      <c r="B11" s="86"/>
      <c r="C11" s="87"/>
      <c r="D11" s="88"/>
      <c r="E11" s="322"/>
      <c r="F11" s="323"/>
      <c r="G11" s="324"/>
      <c r="H11" s="325"/>
      <c r="I11" s="326"/>
      <c r="J11" s="89"/>
      <c r="K11" s="90"/>
    </row>
    <row r="12" spans="1:11" ht="18" customHeight="1">
      <c r="A12" s="85"/>
      <c r="B12" s="86"/>
      <c r="C12" s="87"/>
      <c r="D12" s="88"/>
      <c r="E12" s="322"/>
      <c r="F12" s="323"/>
      <c r="G12" s="324"/>
      <c r="H12" s="325"/>
      <c r="I12" s="326"/>
      <c r="J12" s="89"/>
      <c r="K12" s="90"/>
    </row>
    <row r="13" spans="1:11" ht="18" customHeight="1">
      <c r="A13" s="85"/>
      <c r="B13" s="86"/>
      <c r="C13" s="87"/>
      <c r="D13" s="88"/>
      <c r="E13" s="322"/>
      <c r="F13" s="323"/>
      <c r="G13" s="324"/>
      <c r="H13" s="325"/>
      <c r="I13" s="326"/>
      <c r="J13" s="89"/>
      <c r="K13" s="90"/>
    </row>
    <row r="14" spans="1:11" ht="18" customHeight="1">
      <c r="A14" s="85"/>
      <c r="B14" s="86"/>
      <c r="C14" s="87"/>
      <c r="D14" s="88"/>
      <c r="E14" s="322"/>
      <c r="F14" s="323"/>
      <c r="G14" s="324"/>
      <c r="H14" s="325"/>
      <c r="I14" s="326"/>
      <c r="J14" s="89"/>
      <c r="K14" s="90"/>
    </row>
    <row r="15" spans="1:11" ht="18" customHeight="1">
      <c r="A15" s="85"/>
      <c r="B15" s="86"/>
      <c r="C15" s="87"/>
      <c r="D15" s="88"/>
      <c r="E15" s="322"/>
      <c r="F15" s="323"/>
      <c r="G15" s="324"/>
      <c r="H15" s="325"/>
      <c r="I15" s="326"/>
      <c r="J15" s="89"/>
      <c r="K15" s="90"/>
    </row>
    <row r="16" spans="1:11" ht="18" customHeight="1">
      <c r="A16" s="85"/>
      <c r="B16" s="86"/>
      <c r="C16" s="87"/>
      <c r="D16" s="88"/>
      <c r="E16" s="322"/>
      <c r="F16" s="323"/>
      <c r="G16" s="324"/>
      <c r="H16" s="325"/>
      <c r="I16" s="326"/>
      <c r="J16" s="89"/>
      <c r="K16" s="90"/>
    </row>
    <row r="17" spans="1:11" ht="18" customHeight="1">
      <c r="A17" s="85"/>
      <c r="B17" s="86"/>
      <c r="C17" s="87"/>
      <c r="D17" s="88"/>
      <c r="E17" s="322"/>
      <c r="F17" s="323"/>
      <c r="G17" s="324"/>
      <c r="H17" s="325"/>
      <c r="I17" s="326"/>
      <c r="J17" s="89"/>
      <c r="K17" s="90"/>
    </row>
    <row r="18" spans="1:11" ht="18" customHeight="1">
      <c r="A18" s="85"/>
      <c r="B18" s="86"/>
      <c r="C18" s="87"/>
      <c r="D18" s="88"/>
      <c r="E18" s="322"/>
      <c r="F18" s="323"/>
      <c r="G18" s="324"/>
      <c r="H18" s="325"/>
      <c r="I18" s="326"/>
      <c r="J18" s="89"/>
      <c r="K18" s="90"/>
    </row>
    <row r="19" spans="1:11" ht="18" customHeight="1">
      <c r="A19" s="85"/>
      <c r="B19" s="86"/>
      <c r="C19" s="87"/>
      <c r="D19" s="88"/>
      <c r="E19" s="322"/>
      <c r="F19" s="323"/>
      <c r="G19" s="324"/>
      <c r="H19" s="325"/>
      <c r="I19" s="326"/>
      <c r="J19" s="89"/>
      <c r="K19" s="90"/>
    </row>
    <row r="20" spans="1:11" ht="18" customHeight="1">
      <c r="A20" s="85"/>
      <c r="B20" s="86"/>
      <c r="C20" s="87"/>
      <c r="D20" s="88"/>
      <c r="E20" s="322"/>
      <c r="F20" s="323"/>
      <c r="G20" s="324"/>
      <c r="H20" s="325"/>
      <c r="I20" s="326"/>
      <c r="J20" s="89"/>
      <c r="K20" s="90"/>
    </row>
    <row r="21" spans="1:11" ht="18" customHeight="1">
      <c r="A21" s="85"/>
      <c r="B21" s="86"/>
      <c r="C21" s="87"/>
      <c r="D21" s="88"/>
      <c r="E21" s="322"/>
      <c r="F21" s="323"/>
      <c r="G21" s="324"/>
      <c r="H21" s="325"/>
      <c r="I21" s="326"/>
      <c r="J21" s="89"/>
      <c r="K21" s="90"/>
    </row>
    <row r="22" spans="1:11" ht="18" customHeight="1">
      <c r="A22" s="85"/>
      <c r="B22" s="86"/>
      <c r="C22" s="87"/>
      <c r="D22" s="88"/>
      <c r="E22" s="322"/>
      <c r="F22" s="323"/>
      <c r="G22" s="324"/>
      <c r="H22" s="325"/>
      <c r="I22" s="326"/>
      <c r="J22" s="89"/>
      <c r="K22" s="90"/>
    </row>
    <row r="23" spans="1:11" ht="18" customHeight="1">
      <c r="A23" s="85"/>
      <c r="B23" s="86"/>
      <c r="C23" s="87"/>
      <c r="D23" s="88"/>
      <c r="E23" s="322"/>
      <c r="F23" s="323"/>
      <c r="G23" s="324"/>
      <c r="H23" s="325"/>
      <c r="I23" s="326"/>
      <c r="J23" s="89"/>
      <c r="K23" s="90"/>
    </row>
    <row r="24" spans="1:11" ht="18" customHeight="1">
      <c r="A24" s="85"/>
      <c r="B24" s="86"/>
      <c r="C24" s="87"/>
      <c r="D24" s="88"/>
      <c r="E24" s="322"/>
      <c r="F24" s="323"/>
      <c r="G24" s="324"/>
      <c r="H24" s="325"/>
      <c r="I24" s="326"/>
      <c r="J24" s="89"/>
      <c r="K24" s="90"/>
    </row>
    <row r="25" spans="1:11" ht="18" customHeight="1">
      <c r="A25" s="85"/>
      <c r="B25" s="86"/>
      <c r="C25" s="87"/>
      <c r="D25" s="88"/>
      <c r="E25" s="322"/>
      <c r="F25" s="323"/>
      <c r="G25" s="324"/>
      <c r="H25" s="325"/>
      <c r="I25" s="326"/>
      <c r="J25" s="89"/>
      <c r="K25" s="90"/>
    </row>
    <row r="26" spans="1:11" ht="18" customHeight="1">
      <c r="A26" s="85"/>
      <c r="B26" s="86"/>
      <c r="C26" s="87"/>
      <c r="D26" s="88"/>
      <c r="E26" s="322"/>
      <c r="F26" s="323"/>
      <c r="G26" s="324"/>
      <c r="H26" s="325"/>
      <c r="I26" s="326"/>
      <c r="J26" s="89"/>
      <c r="K26" s="90"/>
    </row>
    <row r="27" spans="1:11" ht="18" customHeight="1">
      <c r="A27" s="85"/>
      <c r="B27" s="86"/>
      <c r="C27" s="87"/>
      <c r="D27" s="88"/>
      <c r="E27" s="322"/>
      <c r="F27" s="323"/>
      <c r="G27" s="324"/>
      <c r="H27" s="325"/>
      <c r="I27" s="326"/>
      <c r="J27" s="89"/>
      <c r="K27" s="90"/>
    </row>
    <row r="28" spans="1:11" ht="18" customHeight="1">
      <c r="A28" s="85"/>
      <c r="B28" s="86"/>
      <c r="C28" s="87"/>
      <c r="D28" s="88"/>
      <c r="E28" s="322"/>
      <c r="F28" s="323"/>
      <c r="G28" s="324"/>
      <c r="H28" s="325"/>
      <c r="I28" s="326"/>
      <c r="J28" s="89"/>
      <c r="K28" s="90"/>
    </row>
    <row r="29" spans="1:11" ht="18" customHeight="1">
      <c r="A29" s="85"/>
      <c r="B29" s="86"/>
      <c r="C29" s="87"/>
      <c r="D29" s="88"/>
      <c r="E29" s="322"/>
      <c r="F29" s="323"/>
      <c r="G29" s="324"/>
      <c r="H29" s="325"/>
      <c r="I29" s="326"/>
      <c r="J29" s="89"/>
      <c r="K29" s="90"/>
    </row>
    <row r="30" spans="1:11" ht="18" customHeight="1">
      <c r="A30" s="85"/>
      <c r="B30" s="86"/>
      <c r="C30" s="87"/>
      <c r="D30" s="88"/>
      <c r="E30" s="322"/>
      <c r="F30" s="323"/>
      <c r="G30" s="324"/>
      <c r="H30" s="325"/>
      <c r="I30" s="326"/>
      <c r="J30" s="89"/>
      <c r="K30" s="90"/>
    </row>
    <row r="31" spans="1:11" ht="18" customHeight="1">
      <c r="A31" s="85"/>
      <c r="B31" s="86"/>
      <c r="C31" s="87"/>
      <c r="D31" s="88"/>
      <c r="E31" s="322"/>
      <c r="F31" s="323"/>
      <c r="G31" s="324"/>
      <c r="H31" s="325"/>
      <c r="I31" s="326"/>
      <c r="J31" s="89"/>
      <c r="K31" s="90"/>
    </row>
    <row r="32" spans="1:11" ht="18" customHeight="1">
      <c r="A32" s="85"/>
      <c r="B32" s="86"/>
      <c r="C32" s="87"/>
      <c r="D32" s="88"/>
      <c r="E32" s="322"/>
      <c r="F32" s="323"/>
      <c r="G32" s="324"/>
      <c r="H32" s="325"/>
      <c r="I32" s="326"/>
      <c r="J32" s="89"/>
      <c r="K32" s="90"/>
    </row>
    <row r="33" spans="1:11" ht="18" customHeight="1">
      <c r="A33" s="85"/>
      <c r="B33" s="86"/>
      <c r="C33" s="87"/>
      <c r="D33" s="88"/>
      <c r="E33" s="322"/>
      <c r="F33" s="323"/>
      <c r="G33" s="324"/>
      <c r="H33" s="325"/>
      <c r="I33" s="326"/>
      <c r="J33" s="89"/>
      <c r="K33" s="90"/>
    </row>
    <row r="34" spans="1:11" ht="18" customHeight="1">
      <c r="A34" s="85"/>
      <c r="B34" s="86"/>
      <c r="C34" s="87"/>
      <c r="D34" s="88"/>
      <c r="E34" s="322"/>
      <c r="F34" s="323"/>
      <c r="G34" s="324"/>
      <c r="H34" s="325"/>
      <c r="I34" s="326"/>
      <c r="J34" s="89"/>
      <c r="K34" s="90"/>
    </row>
    <row r="35" spans="1:11" ht="18" customHeight="1">
      <c r="A35" s="85"/>
      <c r="B35" s="86"/>
      <c r="C35" s="87"/>
      <c r="D35" s="88"/>
      <c r="E35" s="322"/>
      <c r="F35" s="323"/>
      <c r="G35" s="324"/>
      <c r="H35" s="325"/>
      <c r="I35" s="326"/>
      <c r="J35" s="89"/>
      <c r="K35" s="90"/>
    </row>
    <row r="36" spans="1:11" ht="18" customHeight="1">
      <c r="A36" s="85"/>
      <c r="B36" s="86"/>
      <c r="C36" s="87"/>
      <c r="D36" s="88"/>
      <c r="E36" s="322"/>
      <c r="F36" s="323"/>
      <c r="G36" s="324"/>
      <c r="H36" s="325"/>
      <c r="I36" s="326"/>
      <c r="J36" s="89"/>
      <c r="K36" s="90"/>
    </row>
    <row r="37" spans="1:11" ht="18" customHeight="1">
      <c r="A37" s="85"/>
      <c r="B37" s="86"/>
      <c r="C37" s="87"/>
      <c r="D37" s="88"/>
      <c r="E37" s="322"/>
      <c r="F37" s="323"/>
      <c r="G37" s="324"/>
      <c r="H37" s="325"/>
      <c r="I37" s="326"/>
      <c r="J37" s="89"/>
      <c r="K37" s="90"/>
    </row>
    <row r="38" spans="1:11" ht="18" customHeight="1">
      <c r="A38" s="85"/>
      <c r="B38" s="86"/>
      <c r="C38" s="87"/>
      <c r="D38" s="88"/>
      <c r="E38" s="322"/>
      <c r="F38" s="323"/>
      <c r="G38" s="324"/>
      <c r="H38" s="325"/>
      <c r="I38" s="326"/>
      <c r="J38" s="89"/>
      <c r="K38" s="90"/>
    </row>
    <row r="39" spans="1:11" ht="18" customHeight="1">
      <c r="A39" s="85"/>
      <c r="B39" s="86"/>
      <c r="C39" s="87"/>
      <c r="D39" s="88"/>
      <c r="E39" s="322"/>
      <c r="F39" s="323"/>
      <c r="G39" s="324"/>
      <c r="H39" s="325"/>
      <c r="I39" s="326"/>
      <c r="J39" s="89"/>
      <c r="K39" s="90"/>
    </row>
    <row r="40" spans="1:11" ht="18" customHeight="1">
      <c r="A40" s="85"/>
      <c r="B40" s="86"/>
      <c r="C40" s="87"/>
      <c r="D40" s="88"/>
      <c r="E40" s="322"/>
      <c r="F40" s="323"/>
      <c r="G40" s="324"/>
      <c r="H40" s="325"/>
      <c r="I40" s="326"/>
      <c r="J40" s="89"/>
      <c r="K40" s="90"/>
    </row>
    <row r="41" spans="1:11" ht="18" customHeight="1">
      <c r="A41" s="85"/>
      <c r="B41" s="86"/>
      <c r="C41" s="87"/>
      <c r="D41" s="88"/>
      <c r="E41" s="322"/>
      <c r="F41" s="323"/>
      <c r="G41" s="324"/>
      <c r="H41" s="325"/>
      <c r="I41" s="326"/>
      <c r="J41" s="89"/>
      <c r="K41" s="90"/>
    </row>
    <row r="42" spans="1:11" ht="18" customHeight="1">
      <c r="A42" s="85"/>
      <c r="B42" s="86"/>
      <c r="C42" s="87"/>
      <c r="D42" s="88"/>
      <c r="E42" s="322"/>
      <c r="F42" s="323"/>
      <c r="G42" s="324"/>
      <c r="H42" s="325"/>
      <c r="I42" s="326"/>
      <c r="J42" s="89"/>
      <c r="K42" s="90"/>
    </row>
    <row r="43" spans="1:11" ht="18" customHeight="1">
      <c r="A43" s="91"/>
      <c r="B43" s="92"/>
      <c r="C43" s="93"/>
      <c r="D43" s="94"/>
      <c r="E43" s="341"/>
      <c r="F43" s="342"/>
      <c r="G43" s="343"/>
      <c r="H43" s="344"/>
      <c r="I43" s="345"/>
      <c r="J43" s="95"/>
      <c r="K43" s="96"/>
    </row>
  </sheetData>
  <mergeCells count="85">
    <mergeCell ref="E42:G42"/>
    <mergeCell ref="H42:I42"/>
    <mergeCell ref="E43:G43"/>
    <mergeCell ref="H43:I43"/>
    <mergeCell ref="E39:G39"/>
    <mergeCell ref="H39:I39"/>
    <mergeCell ref="E40:G40"/>
    <mergeCell ref="H40:I40"/>
    <mergeCell ref="E41:G41"/>
    <mergeCell ref="H41:I41"/>
    <mergeCell ref="E36:G36"/>
    <mergeCell ref="H36:I36"/>
    <mergeCell ref="E37:G37"/>
    <mergeCell ref="H37:I37"/>
    <mergeCell ref="E38:G38"/>
    <mergeCell ref="H38:I38"/>
    <mergeCell ref="E33:G33"/>
    <mergeCell ref="H33:I33"/>
    <mergeCell ref="E34:G34"/>
    <mergeCell ref="H34:I34"/>
    <mergeCell ref="E35:G35"/>
    <mergeCell ref="H35:I35"/>
    <mergeCell ref="E30:G30"/>
    <mergeCell ref="H30:I30"/>
    <mergeCell ref="E31:G31"/>
    <mergeCell ref="H31:I31"/>
    <mergeCell ref="E32:G32"/>
    <mergeCell ref="H32:I32"/>
    <mergeCell ref="E27:G27"/>
    <mergeCell ref="H27:I27"/>
    <mergeCell ref="E28:G28"/>
    <mergeCell ref="H28:I28"/>
    <mergeCell ref="E29:G29"/>
    <mergeCell ref="H29:I29"/>
    <mergeCell ref="E24:G24"/>
    <mergeCell ref="H24:I24"/>
    <mergeCell ref="E25:G25"/>
    <mergeCell ref="H25:I25"/>
    <mergeCell ref="E26:G26"/>
    <mergeCell ref="H26:I26"/>
    <mergeCell ref="E21:G21"/>
    <mergeCell ref="H21:I21"/>
    <mergeCell ref="E22:G22"/>
    <mergeCell ref="H22:I22"/>
    <mergeCell ref="E23:G23"/>
    <mergeCell ref="H23:I23"/>
    <mergeCell ref="E18:G18"/>
    <mergeCell ref="H18:I18"/>
    <mergeCell ref="E19:G19"/>
    <mergeCell ref="H19:I19"/>
    <mergeCell ref="E20:G20"/>
    <mergeCell ref="H20:I20"/>
    <mergeCell ref="E15:G15"/>
    <mergeCell ref="H15:I15"/>
    <mergeCell ref="E16:G16"/>
    <mergeCell ref="H16:I16"/>
    <mergeCell ref="E17:G17"/>
    <mergeCell ref="H17:I17"/>
    <mergeCell ref="E12:G12"/>
    <mergeCell ref="H12:I12"/>
    <mergeCell ref="E13:G13"/>
    <mergeCell ref="H13:I13"/>
    <mergeCell ref="E14:G14"/>
    <mergeCell ref="H14:I14"/>
    <mergeCell ref="E9:G9"/>
    <mergeCell ref="H9:I9"/>
    <mergeCell ref="E10:G10"/>
    <mergeCell ref="H10:I10"/>
    <mergeCell ref="E11:G11"/>
    <mergeCell ref="H11:I11"/>
    <mergeCell ref="K4:K5"/>
    <mergeCell ref="E6:G6"/>
    <mergeCell ref="H6:I6"/>
    <mergeCell ref="E7:G7"/>
    <mergeCell ref="H7:I7"/>
    <mergeCell ref="E8:G8"/>
    <mergeCell ref="H8:I8"/>
    <mergeCell ref="B1:C1"/>
    <mergeCell ref="I2:J2"/>
    <mergeCell ref="A4:A5"/>
    <mergeCell ref="B4:B5"/>
    <mergeCell ref="C4:D4"/>
    <mergeCell ref="E4:G5"/>
    <mergeCell ref="H4:I5"/>
    <mergeCell ref="J4:J5"/>
  </mergeCells>
  <dataValidations count="73">
    <dataValidation allowBlank="1" showInputMessage="1" showErrorMessage="1" imeMode="off" sqref="B1:C1 IX1:IY1 ST1:SU1 ACP1:ACQ1 AML1:AMM1 AWH1:AWI1 BGD1:BGE1 BPZ1:BQA1 BZV1:BZW1 CJR1:CJS1 CTN1:CTO1 DDJ1:DDK1 DNF1:DNG1 DXB1:DXC1 EGX1:EGY1 EQT1:EQU1 FAP1:FAQ1 FKL1:FKM1 FUH1:FUI1 GED1:GEE1 GNZ1:GOA1 GXV1:GXW1 HHR1:HHS1 HRN1:HRO1 IBJ1:IBK1 ILF1:ILG1 IVB1:IVC1 JEX1:JEY1 JOT1:JOU1 JYP1:JYQ1 KIL1:KIM1 KSH1:KSI1 LCD1:LCE1 LLZ1:LMA1 LVV1:LVW1 MFR1:MFS1 MPN1:MPO1 MZJ1:MZK1 NJF1:NJG1 NTB1:NTC1 OCX1:OCY1 OMT1:OMU1 OWP1:OWQ1 PGL1:PGM1 PQH1:PQI1 QAD1:QAE1 QJZ1:QKA1 QTV1:QTW1 RDR1:RDS1 RNN1:RNO1 RXJ1:RXK1 SHF1:SHG1 SRB1:SRC1 TAX1:TAY1 TKT1:TKU1 TUP1:TUQ1 UEL1:UEM1 UOH1:UOI1 UYD1:UYE1 VHZ1:VIA1 VRV1:VRW1 WBR1:WBS1 WLN1:WLO1 WVJ1:WVK1 B65537:C65537 IX65537:IY65537 ST65537:SU65537 ACP65537:ACQ65537 AML65537:AMM65537 AWH65537:AWI65537 BGD65537:BGE65537 BPZ65537:BQA65537 BZV65537:BZW65537 CJR65537:CJS65537 CTN65537:CTO65537 DDJ65537:DDK65537 DNF65537:DNG65537 DXB65537:DXC65537 EGX65537:EGY65537 EQT65537:EQU65537 FAP65537:FAQ65537 FKL65537:FKM65537 FUH65537:FUI65537 GED65537:GEE65537 GNZ65537:GOA65537 GXV65537:GXW65537 HHR65537:HHS65537 HRN65537:HRO65537 IBJ65537:IBK65537 ILF65537:ILG65537 IVB65537:IVC65537 JEX65537:JEY65537 JOT65537:JOU65537 JYP65537:JYQ65537 KIL65537:KIM65537 KSH65537:KSI65537 LCD65537:LCE65537 LLZ65537:LMA65537 LVV65537:LVW65537 MFR65537:MFS65537"/>
    <dataValidation allowBlank="1" showInputMessage="1" showErrorMessage="1" imeMode="off" sqref="MPN65537:MPO65537 MZJ65537:MZK65537 NJF65537:NJG65537 NTB65537:NTC65537 OCX65537:OCY65537 OMT65537:OMU65537 OWP65537:OWQ65537 PGL65537:PGM65537 PQH65537:PQI65537 QAD65537:QAE65537 QJZ65537:QKA65537 QTV65537:QTW65537 RDR65537:RDS65537 RNN65537:RNO65537 RXJ65537:RXK65537 SHF65537:SHG65537 SRB65537:SRC65537 TAX65537:TAY65537 TKT65537:TKU65537 TUP65537:TUQ65537 UEL65537:UEM65537 UOH65537:UOI65537 UYD65537:UYE65537 VHZ65537:VIA65537 VRV65537:VRW65537 WBR65537:WBS65537 WLN65537:WLO65537 WVJ65537:WVK65537 B131073:C131073 IX131073:IY131073 ST131073:SU131073 ACP131073:ACQ131073 AML131073:AMM131073 AWH131073:AWI131073 BGD131073:BGE131073 BPZ131073:BQA131073 BZV131073:BZW131073 CJR131073:CJS131073 CTN131073:CTO131073 DDJ131073:DDK131073 DNF131073:DNG131073 DXB131073:DXC131073 EGX131073:EGY131073 EQT131073:EQU131073 FAP131073:FAQ131073 FKL131073:FKM131073 FUH131073:FUI131073 GED131073:GEE131073 GNZ131073:GOA131073 GXV131073:GXW131073 HHR131073:HHS131073 HRN131073:HRO131073 IBJ131073:IBK131073 ILF131073:ILG131073 IVB131073:IVC131073 JEX131073:JEY131073 JOT131073:JOU131073 JYP131073:JYQ131073 KIL131073:KIM131073 KSH131073:KSI131073 LCD131073:LCE131073 LLZ131073:LMA131073 LVV131073:LVW131073 MFR131073:MFS131073 MPN131073:MPO131073 MZJ131073:MZK131073 NJF131073:NJG131073 NTB131073:NTC131073 OCX131073:OCY131073 OMT131073:OMU131073 OWP131073:OWQ131073 PGL131073:PGM131073 PQH131073:PQI131073 QAD131073:QAE131073 QJZ131073:QKA131073 QTV131073:QTW131073 RDR131073:RDS131073 RNN131073:RNO131073 RXJ131073:RXK131073 SHF131073:SHG131073 SRB131073:SRC131073 TAX131073:TAY131073 TKT131073:TKU131073 TUP131073:TUQ131073 UEL131073:UEM131073 UOH131073:UOI131073 UYD131073:UYE131073 VHZ131073:VIA131073 VRV131073:VRW131073 WBR131073:WBS131073 WLN131073:WLO131073 WVJ131073:WVK131073 B196609:C196609 IX196609:IY196609 ST196609:SU196609 ACP196609:ACQ196609 AML196609:AMM196609 AWH196609:AWI196609 BGD196609:BGE196609 BPZ196609:BQA196609"/>
    <dataValidation allowBlank="1" showInputMessage="1" showErrorMessage="1" imeMode="off" sqref="BZV196609:BZW196609 CJR196609:CJS196609 CTN196609:CTO196609 DDJ196609:DDK196609 DNF196609:DNG196609 DXB196609:DXC196609 EGX196609:EGY196609 EQT196609:EQU196609 FAP196609:FAQ196609 FKL196609:FKM196609 FUH196609:FUI196609 GED196609:GEE196609 GNZ196609:GOA196609 GXV196609:GXW196609 HHR196609:HHS196609 HRN196609:HRO196609 IBJ196609:IBK196609 ILF196609:ILG196609 IVB196609:IVC196609 JEX196609:JEY196609 JOT196609:JOU196609 JYP196609:JYQ196609 KIL196609:KIM196609 KSH196609:KSI196609 LCD196609:LCE196609 LLZ196609:LMA196609 LVV196609:LVW196609 MFR196609:MFS196609 MPN196609:MPO196609 MZJ196609:MZK196609 NJF196609:NJG196609 NTB196609:NTC196609 OCX196609:OCY196609 OMT196609:OMU196609 OWP196609:OWQ196609 PGL196609:PGM196609 PQH196609:PQI196609 QAD196609:QAE196609 QJZ196609:QKA196609 QTV196609:QTW196609 RDR196609:RDS196609 RNN196609:RNO196609 RXJ196609:RXK196609 SHF196609:SHG196609 SRB196609:SRC196609 TAX196609:TAY196609 TKT196609:TKU196609 TUP196609:TUQ196609 UEL196609:UEM196609 UOH196609:UOI196609 UYD196609:UYE196609 VHZ196609:VIA196609 VRV196609:VRW196609 WBR196609:WBS196609 WLN196609:WLO196609 WVJ196609:WVK196609 B262145:C262145 IX262145:IY262145 ST262145:SU262145 ACP262145:ACQ262145 AML262145:AMM262145 AWH262145:AWI262145 BGD262145:BGE262145 BPZ262145:BQA262145 BZV262145:BZW262145 CJR262145:CJS262145 CTN262145:CTO262145 DDJ262145:DDK262145 DNF262145:DNG262145 DXB262145:DXC262145 EGX262145:EGY262145 EQT262145:EQU262145 FAP262145:FAQ262145 FKL262145:FKM262145 FUH262145:FUI262145 GED262145:GEE262145 GNZ262145:GOA262145 GXV262145:GXW262145 HHR262145:HHS262145 HRN262145:HRO262145 IBJ262145:IBK262145 ILF262145:ILG262145 IVB262145:IVC262145 JEX262145:JEY262145 JOT262145:JOU262145 JYP262145:JYQ262145 KIL262145:KIM262145 KSH262145:KSI262145 LCD262145:LCE262145 LLZ262145:LMA262145 LVV262145:LVW262145 MFR262145:MFS262145 MPN262145:MPO262145 MZJ262145:MZK262145 NJF262145:NJG262145 NTB262145:NTC262145 OCX262145:OCY262145 OMT262145:OMU262145 OWP262145:OWQ262145 PGL262145:PGM262145"/>
    <dataValidation allowBlank="1" showInputMessage="1" showErrorMessage="1" imeMode="off" sqref="PQH262145:PQI262145 QAD262145:QAE262145 QJZ262145:QKA262145 QTV262145:QTW262145 RDR262145:RDS262145 RNN262145:RNO262145 RXJ262145:RXK262145 SHF262145:SHG262145 SRB262145:SRC262145 TAX262145:TAY262145 TKT262145:TKU262145 TUP262145:TUQ262145 UEL262145:UEM262145 UOH262145:UOI262145 UYD262145:UYE262145 VHZ262145:VIA262145 VRV262145:VRW262145 WBR262145:WBS262145 WLN262145:WLO262145 WVJ262145:WVK262145 B327681:C327681 IX327681:IY327681 ST327681:SU327681 ACP327681:ACQ327681 AML327681:AMM327681 AWH327681:AWI327681 BGD327681:BGE327681 BPZ327681:BQA327681 BZV327681:BZW327681 CJR327681:CJS327681 CTN327681:CTO327681 DDJ327681:DDK327681 DNF327681:DNG327681 DXB327681:DXC327681 EGX327681:EGY327681 EQT327681:EQU327681 FAP327681:FAQ327681 FKL327681:FKM327681 FUH327681:FUI327681 GED327681:GEE327681 GNZ327681:GOA327681 GXV327681:GXW327681 HHR327681:HHS327681 HRN327681:HRO327681 IBJ327681:IBK327681 ILF327681:ILG327681 IVB327681:IVC327681 JEX327681:JEY327681 JOT327681:JOU327681 JYP327681:JYQ327681 KIL327681:KIM327681 KSH327681:KSI327681 LCD327681:LCE327681 LLZ327681:LMA327681 LVV327681:LVW327681 MFR327681:MFS327681 MPN327681:MPO327681 MZJ327681:MZK327681 NJF327681:NJG327681 NTB327681:NTC327681 OCX327681:OCY327681 OMT327681:OMU327681 OWP327681:OWQ327681 PGL327681:PGM327681 PQH327681:PQI327681 QAD327681:QAE327681 QJZ327681:QKA327681 QTV327681:QTW327681 RDR327681:RDS327681 RNN327681:RNO327681 RXJ327681:RXK327681 SHF327681:SHG327681 SRB327681:SRC327681 TAX327681:TAY327681 TKT327681:TKU327681 TUP327681:TUQ327681 UEL327681:UEM327681 UOH327681:UOI327681 UYD327681:UYE327681 VHZ327681:VIA327681 VRV327681:VRW327681 WBR327681:WBS327681 WLN327681:WLO327681 WVJ327681:WVK327681 B393217:C393217 IX393217:IY393217 ST393217:SU393217 ACP393217:ACQ393217 AML393217:AMM393217 AWH393217:AWI393217 BGD393217:BGE393217 BPZ393217:BQA393217 BZV393217:BZW393217 CJR393217:CJS393217 CTN393217:CTO393217 DDJ393217:DDK393217 DNF393217:DNG393217 DXB393217:DXC393217 EGX393217:EGY393217 EQT393217:EQU393217"/>
    <dataValidation allowBlank="1" showInputMessage="1" showErrorMessage="1" imeMode="off" sqref="FAP393217:FAQ393217 FKL393217:FKM393217 FUH393217:FUI393217 GED393217:GEE393217 GNZ393217:GOA393217 GXV393217:GXW393217 HHR393217:HHS393217 HRN393217:HRO393217 IBJ393217:IBK393217 ILF393217:ILG393217 IVB393217:IVC393217 JEX393217:JEY393217 JOT393217:JOU393217 JYP393217:JYQ393217 KIL393217:KIM393217 KSH393217:KSI393217 LCD393217:LCE393217 LLZ393217:LMA393217 LVV393217:LVW393217 MFR393217:MFS393217 MPN393217:MPO393217 MZJ393217:MZK393217 NJF393217:NJG393217 NTB393217:NTC393217 OCX393217:OCY393217 OMT393217:OMU393217 OWP393217:OWQ393217 PGL393217:PGM393217 PQH393217:PQI393217 QAD393217:QAE393217 QJZ393217:QKA393217 QTV393217:QTW393217 RDR393217:RDS393217 RNN393217:RNO393217 RXJ393217:RXK393217 SHF393217:SHG393217 SRB393217:SRC393217 TAX393217:TAY393217 TKT393217:TKU393217 TUP393217:TUQ393217 UEL393217:UEM393217 UOH393217:UOI393217 UYD393217:UYE393217 VHZ393217:VIA393217 VRV393217:VRW393217 WBR393217:WBS393217 WLN393217:WLO393217 WVJ393217:WVK393217 B458753:C458753 IX458753:IY458753 ST458753:SU458753 ACP458753:ACQ458753 AML458753:AMM458753 AWH458753:AWI458753 BGD458753:BGE458753 BPZ458753:BQA458753 BZV458753:BZW458753 CJR458753:CJS458753 CTN458753:CTO458753 DDJ458753:DDK458753 DNF458753:DNG458753 DXB458753:DXC458753 EGX458753:EGY458753 EQT458753:EQU458753 FAP458753:FAQ458753 FKL458753:FKM458753 FUH458753:FUI458753 GED458753:GEE458753 GNZ458753:GOA458753 GXV458753:GXW458753 HHR458753:HHS458753 HRN458753:HRO458753 IBJ458753:IBK458753 ILF458753:ILG458753 IVB458753:IVC458753 JEX458753:JEY458753 JOT458753:JOU458753 JYP458753:JYQ458753 KIL458753:KIM458753 KSH458753:KSI458753 LCD458753:LCE458753 LLZ458753:LMA458753 LVV458753:LVW458753 MFR458753:MFS458753 MPN458753:MPO458753 MZJ458753:MZK458753 NJF458753:NJG458753 NTB458753:NTC458753 OCX458753:OCY458753 OMT458753:OMU458753 OWP458753:OWQ458753 PGL458753:PGM458753 PQH458753:PQI458753 QAD458753:QAE458753 QJZ458753:QKA458753 QTV458753:QTW458753 RDR458753:RDS458753 RNN458753:RNO458753 RXJ458753:RXK458753 SHF458753:SHG458753"/>
    <dataValidation allowBlank="1" showInputMessage="1" showErrorMessage="1" imeMode="off" sqref="SRB458753:SRC458753 TAX458753:TAY458753 TKT458753:TKU458753 TUP458753:TUQ458753 UEL458753:UEM458753 UOH458753:UOI458753 UYD458753:UYE458753 VHZ458753:VIA458753 VRV458753:VRW458753 WBR458753:WBS458753 WLN458753:WLO458753 WVJ458753:WVK458753 B524289:C524289 IX524289:IY524289 ST524289:SU524289 ACP524289:ACQ524289 AML524289:AMM524289 AWH524289:AWI524289 BGD524289:BGE524289 BPZ524289:BQA524289 BZV524289:BZW524289 CJR524289:CJS524289 CTN524289:CTO524289 DDJ524289:DDK524289 DNF524289:DNG524289 DXB524289:DXC524289 EGX524289:EGY524289 EQT524289:EQU524289 FAP524289:FAQ524289 FKL524289:FKM524289 FUH524289:FUI524289 GED524289:GEE524289 GNZ524289:GOA524289 GXV524289:GXW524289 HHR524289:HHS524289 HRN524289:HRO524289 IBJ524289:IBK524289 ILF524289:ILG524289 IVB524289:IVC524289 JEX524289:JEY524289 JOT524289:JOU524289 JYP524289:JYQ524289 KIL524289:KIM524289 KSH524289:KSI524289 LCD524289:LCE524289 LLZ524289:LMA524289 LVV524289:LVW524289 MFR524289:MFS524289 MPN524289:MPO524289 MZJ524289:MZK524289 NJF524289:NJG524289 NTB524289:NTC524289 OCX524289:OCY524289 OMT524289:OMU524289 OWP524289:OWQ524289 PGL524289:PGM524289 PQH524289:PQI524289 QAD524289:QAE524289 QJZ524289:QKA524289 QTV524289:QTW524289 RDR524289:RDS524289 RNN524289:RNO524289 RXJ524289:RXK524289 SHF524289:SHG524289 SRB524289:SRC524289 TAX524289:TAY524289 TKT524289:TKU524289 TUP524289:TUQ524289 UEL524289:UEM524289 UOH524289:UOI524289 UYD524289:UYE524289 VHZ524289:VIA524289 VRV524289:VRW524289 WBR524289:WBS524289 WLN524289:WLO524289 WVJ524289:WVK524289 B589825:C589825 IX589825:IY589825 ST589825:SU589825 ACP589825:ACQ589825 AML589825:AMM589825 AWH589825:AWI589825 BGD589825:BGE589825 BPZ589825:BQA589825 BZV589825:BZW589825 CJR589825:CJS589825 CTN589825:CTO589825 DDJ589825:DDK589825 DNF589825:DNG589825 DXB589825:DXC589825 EGX589825:EGY589825 EQT589825:EQU589825 FAP589825:FAQ589825 FKL589825:FKM589825 FUH589825:FUI589825 GED589825:GEE589825 GNZ589825:GOA589825 GXV589825:GXW589825 HHR589825:HHS589825 HRN589825:HRO589825"/>
    <dataValidation allowBlank="1" showInputMessage="1" showErrorMessage="1" imeMode="off" sqref="IBJ589825:IBK589825 ILF589825:ILG589825 IVB589825:IVC589825 JEX589825:JEY589825 JOT589825:JOU589825 JYP589825:JYQ589825 KIL589825:KIM589825 KSH589825:KSI589825 LCD589825:LCE589825 LLZ589825:LMA589825 LVV589825:LVW589825 MFR589825:MFS589825 MPN589825:MPO589825 MZJ589825:MZK589825 NJF589825:NJG589825 NTB589825:NTC589825 OCX589825:OCY589825 OMT589825:OMU589825 OWP589825:OWQ589825 PGL589825:PGM589825 PQH589825:PQI589825 QAD589825:QAE589825 QJZ589825:QKA589825 QTV589825:QTW589825 RDR589825:RDS589825 RNN589825:RNO589825 RXJ589825:RXK589825 SHF589825:SHG589825 SRB589825:SRC589825 TAX589825:TAY589825 TKT589825:TKU589825 TUP589825:TUQ589825 UEL589825:UEM589825 UOH589825:UOI589825 UYD589825:UYE589825 VHZ589825:VIA589825 VRV589825:VRW589825 WBR589825:WBS589825 WLN589825:WLO589825 WVJ589825:WVK589825 B655361:C655361 IX655361:IY655361 ST655361:SU655361 ACP655361:ACQ655361 AML655361:AMM655361 AWH655361:AWI655361 BGD655361:BGE655361 BPZ655361:BQA655361 BZV655361:BZW655361 CJR655361:CJS655361 CTN655361:CTO655361 DDJ655361:DDK655361 DNF655361:DNG655361 DXB655361:DXC655361 EGX655361:EGY655361 EQT655361:EQU655361 FAP655361:FAQ655361 FKL655361:FKM655361 FUH655361:FUI655361 GED655361:GEE655361 GNZ655361:GOA655361 GXV655361:GXW655361 HHR655361:HHS655361 HRN655361:HRO655361 IBJ655361:IBK655361 ILF655361:ILG655361 IVB655361:IVC655361 JEX655361:JEY655361 JOT655361:JOU655361 JYP655361:JYQ655361 KIL655361:KIM655361 KSH655361:KSI655361 LCD655361:LCE655361 LLZ655361:LMA655361 LVV655361:LVW655361 MFR655361:MFS655361 MPN655361:MPO655361 MZJ655361:MZK655361 NJF655361:NJG655361 NTB655361:NTC655361 OCX655361:OCY655361 OMT655361:OMU655361 OWP655361:OWQ655361 PGL655361:PGM655361 PQH655361:PQI655361 QAD655361:QAE655361 QJZ655361:QKA655361 QTV655361:QTW655361 RDR655361:RDS655361 RNN655361:RNO655361 RXJ655361:RXK655361 SHF655361:SHG655361 SRB655361:SRC655361 TAX655361:TAY655361 TKT655361:TKU655361 TUP655361:TUQ655361 UEL655361:UEM655361 UOH655361:UOI655361 UYD655361:UYE655361 VHZ655361:VIA655361"/>
    <dataValidation allowBlank="1" showInputMessage="1" showErrorMessage="1" imeMode="off" sqref="VRV655361:VRW655361 WBR655361:WBS655361 WLN655361:WLO655361 WVJ655361:WVK655361 B720897:C720897 IX720897:IY720897 ST720897:SU720897 ACP720897:ACQ720897 AML720897:AMM720897 AWH720897:AWI720897 BGD720897:BGE720897 BPZ720897:BQA720897 BZV720897:BZW720897 CJR720897:CJS720897 CTN720897:CTO720897 DDJ720897:DDK720897 DNF720897:DNG720897 DXB720897:DXC720897 EGX720897:EGY720897 EQT720897:EQU720897 FAP720897:FAQ720897 FKL720897:FKM720897 FUH720897:FUI720897 GED720897:GEE720897 GNZ720897:GOA720897 GXV720897:GXW720897 HHR720897:HHS720897 HRN720897:HRO720897 IBJ720897:IBK720897 ILF720897:ILG720897 IVB720897:IVC720897 JEX720897:JEY720897 JOT720897:JOU720897 JYP720897:JYQ720897 KIL720897:KIM720897 KSH720897:KSI720897 LCD720897:LCE720897 LLZ720897:LMA720897 LVV720897:LVW720897 MFR720897:MFS720897 MPN720897:MPO720897 MZJ720897:MZK720897 NJF720897:NJG720897 NTB720897:NTC720897 OCX720897:OCY720897 OMT720897:OMU720897 OWP720897:OWQ720897 PGL720897:PGM720897 PQH720897:PQI720897 QAD720897:QAE720897 QJZ720897:QKA720897 QTV720897:QTW720897 RDR720897:RDS720897 RNN720897:RNO720897 RXJ720897:RXK720897 SHF720897:SHG720897 SRB720897:SRC720897 TAX720897:TAY720897 TKT720897:TKU720897 TUP720897:TUQ720897 UEL720897:UEM720897 UOH720897:UOI720897 UYD720897:UYE720897 VHZ720897:VIA720897 VRV720897:VRW720897 WBR720897:WBS720897 WLN720897:WLO720897 WVJ720897:WVK720897 B786433:C786433 IX786433:IY786433 ST786433:SU786433 ACP786433:ACQ786433 AML786433:AMM786433 AWH786433:AWI786433 BGD786433:BGE786433 BPZ786433:BQA786433 BZV786433:BZW786433 CJR786433:CJS786433 CTN786433:CTO786433 DDJ786433:DDK786433 DNF786433:DNG786433 DXB786433:DXC786433 EGX786433:EGY786433 EQT786433:EQU786433 FAP786433:FAQ786433 FKL786433:FKM786433 FUH786433:FUI786433 GED786433:GEE786433 GNZ786433:GOA786433 GXV786433:GXW786433 HHR786433:HHS786433 HRN786433:HRO786433 IBJ786433:IBK786433 ILF786433:ILG786433 IVB786433:IVC786433 JEX786433:JEY786433 JOT786433:JOU786433 JYP786433:JYQ786433 KIL786433:KIM786433 KSH786433:KSI786433"/>
    <dataValidation allowBlank="1" showInputMessage="1" showErrorMessage="1" imeMode="off" sqref="LCD786433:LCE786433 LLZ786433:LMA786433 LVV786433:LVW786433 MFR786433:MFS786433 MPN786433:MPO786433 MZJ786433:MZK786433 NJF786433:NJG786433 NTB786433:NTC786433 OCX786433:OCY786433 OMT786433:OMU786433 OWP786433:OWQ786433 PGL786433:PGM786433 PQH786433:PQI786433 QAD786433:QAE786433 QJZ786433:QKA786433 QTV786433:QTW786433 RDR786433:RDS786433 RNN786433:RNO786433 RXJ786433:RXK786433 SHF786433:SHG786433 SRB786433:SRC786433 TAX786433:TAY786433 TKT786433:TKU786433 TUP786433:TUQ786433 UEL786433:UEM786433 UOH786433:UOI786433 UYD786433:UYE786433 VHZ786433:VIA786433 VRV786433:VRW786433 WBR786433:WBS786433 WLN786433:WLO786433 WVJ786433:WVK786433 B851969:C851969 IX851969:IY851969 ST851969:SU851969 ACP851969:ACQ851969 AML851969:AMM851969 AWH851969:AWI851969 BGD851969:BGE851969 BPZ851969:BQA851969 BZV851969:BZW851969 CJR851969:CJS851969 CTN851969:CTO851969 DDJ851969:DDK851969 DNF851969:DNG851969 DXB851969:DXC851969 EGX851969:EGY851969 EQT851969:EQU851969 FAP851969:FAQ851969 FKL851969:FKM851969 FUH851969:FUI851969 GED851969:GEE851969 GNZ851969:GOA851969 GXV851969:GXW851969 HHR851969:HHS851969 HRN851969:HRO851969 IBJ851969:IBK851969 ILF851969:ILG851969 IVB851969:IVC851969 JEX851969:JEY851969 JOT851969:JOU851969 JYP851969:JYQ851969 KIL851969:KIM851969 KSH851969:KSI851969 LCD851969:LCE851969 LLZ851969:LMA851969 LVV851969:LVW851969 MFR851969:MFS851969 MPN851969:MPO851969 MZJ851969:MZK851969 NJF851969:NJG851969 NTB851969:NTC851969 OCX851969:OCY851969 OMT851969:OMU851969 OWP851969:OWQ851969 PGL851969:PGM851969 PQH851969:PQI851969 QAD851969:QAE851969 QJZ851969:QKA851969 QTV851969:QTW851969 RDR851969:RDS851969 RNN851969:RNO851969 RXJ851969:RXK851969 SHF851969:SHG851969 SRB851969:SRC851969 TAX851969:TAY851969 TKT851969:TKU851969 TUP851969:TUQ851969 UEL851969:UEM851969 UOH851969:UOI851969 UYD851969:UYE851969 VHZ851969:VIA851969 VRV851969:VRW851969 WBR851969:WBS851969 WLN851969:WLO851969 WVJ851969:WVK851969 B917505:C917505 IX917505:IY917505 ST917505:SU917505 ACP917505:ACQ917505"/>
    <dataValidation allowBlank="1" showInputMessage="1" showErrorMessage="1" imeMode="off" sqref="AML917505:AMM917505 AWH917505:AWI917505 BGD917505:BGE917505 BPZ917505:BQA917505 BZV917505:BZW917505 CJR917505:CJS917505 CTN917505:CTO917505 DDJ917505:DDK917505 DNF917505:DNG917505 DXB917505:DXC917505 EGX917505:EGY917505 EQT917505:EQU917505 FAP917505:FAQ917505 FKL917505:FKM917505 FUH917505:FUI917505 GED917505:GEE917505 GNZ917505:GOA917505 GXV917505:GXW917505 HHR917505:HHS917505 HRN917505:HRO917505 IBJ917505:IBK917505 ILF917505:ILG917505 IVB917505:IVC917505 JEX917505:JEY917505 JOT917505:JOU917505 JYP917505:JYQ917505 KIL917505:KIM917505 KSH917505:KSI917505 LCD917505:LCE917505 LLZ917505:LMA917505 LVV917505:LVW917505 MFR917505:MFS917505 MPN917505:MPO917505 MZJ917505:MZK917505 NJF917505:NJG917505 NTB917505:NTC917505 OCX917505:OCY917505 OMT917505:OMU917505 OWP917505:OWQ917505 PGL917505:PGM917505 PQH917505:PQI917505 QAD917505:QAE917505 QJZ917505:QKA917505 QTV917505:QTW917505 RDR917505:RDS917505 RNN917505:RNO917505 RXJ917505:RXK917505 SHF917505:SHG917505 SRB917505:SRC917505 TAX917505:TAY917505 TKT917505:TKU917505 TUP917505:TUQ917505 UEL917505:UEM917505 UOH917505:UOI917505 UYD917505:UYE917505 VHZ917505:VIA917505 VRV917505:VRW917505 WBR917505:WBS917505 WLN917505:WLO917505 WVJ917505:WVK917505 B983041:C983041 IX983041:IY983041 ST983041:SU983041 ACP983041:ACQ983041 AML983041:AMM983041 AWH983041:AWI983041 BGD983041:BGE983041 BPZ983041:BQA983041 BZV983041:BZW983041 CJR983041:CJS983041 CTN983041:CTO983041 DDJ983041:DDK983041 DNF983041:DNG983041 DXB983041:DXC983041 EGX983041:EGY983041 EQT983041:EQU983041 FAP983041:FAQ983041 FKL983041:FKM983041 FUH983041:FUI983041 GED983041:GEE983041 GNZ983041:GOA983041 GXV983041:GXW983041 HHR983041:HHS983041 HRN983041:HRO983041 IBJ983041:IBK983041 ILF983041:ILG983041 IVB983041:IVC983041 JEX983041:JEY983041 JOT983041:JOU983041 JYP983041:JYQ983041 KIL983041:KIM983041 KSH983041:KSI983041 LCD983041:LCE983041 LLZ983041:LMA983041 LVV983041:LVW983041 MFR983041:MFS983041 MPN983041:MPO983041 MZJ983041:MZK983041 NJF983041:NJG983041 NTB983041:NTC983041"/>
    <dataValidation allowBlank="1" showInputMessage="1" showErrorMessage="1" imeMode="off" sqref="OCX983041:OCY983041 OMT983041:OMU983041 OWP983041:OWQ983041 PGL983041:PGM983041 PQH983041:PQI983041 QAD983041:QAE983041 QJZ983041:QKA983041 QTV983041:QTW983041 RDR983041:RDS983041 RNN983041:RNO983041 RXJ983041:RXK983041 SHF983041:SHG983041 SRB983041:SRC983041 TAX983041:TAY983041 TKT983041:TKU983041 TUP983041:TUQ983041 UEL983041:UEM983041 UOH983041:UOI983041 UYD983041:UYE983041 VHZ983041:VIA983041 VRV983041:VRW983041 WBR983041:WBS983041 WLN983041:WLO983041 WVJ983041:WVK983041 H6:K43 JD6:JG43 SZ6:TC43 ACV6:ACY43 AMR6:AMU43 AWN6:AWQ43 BGJ6:BGM43 BQF6:BQI43 CAB6:CAE43 CJX6:CKA43 CTT6:CTW43 DDP6:DDS43 DNL6:DNO43 DXH6:DXK43 EHD6:EHG43 EQZ6:ERC43 FAV6:FAY43 FKR6:FKU43 FUN6:FUQ43 GEJ6:GEM43 GOF6:GOI43 GYB6:GYE43 HHX6:HIA43 HRT6:HRW43 IBP6:IBS43 ILL6:ILO43 IVH6:IVK43 JFD6:JFG43 JOZ6:JPC43 JYV6:JYY43 KIR6:KIU43 KSN6:KSQ43 LCJ6:LCM43 LMF6:LMI43 LWB6:LWE43 MFX6:MGA43 MPT6:MPW43 MZP6:MZS43 NJL6:NJO43 NTH6:NTK43 ODD6:ODG43 OMZ6:ONC43 OWV6:OWY43 PGR6:PGU43 PQN6:PQQ43 QAJ6:QAM43 QKF6:QKI43 QUB6:QUE43 RDX6:REA43 RNT6:RNW43 RXP6:RXS43 SHL6:SHO43 SRH6:SRK43 TBD6:TBG43 TKZ6:TLC43 TUV6:TUY43 UER6:UEU43 UON6:UOQ43 UYJ6:UYM43 VIF6:VII43 VSB6:VSE43 WBX6:WCA43 WLT6:WLW43 WVP6:WVS43 H65542:K65579 JD65542:JG65579 SZ65542:TC65579 ACV65542:ACY65579 AMR65542:AMU65579 AWN65542:AWQ65579 BGJ65542:BGM65579 BQF65542:BQI65579 CAB65542:CAE65579 CJX65542:CKA65579 CTT65542:CTW65579 DDP65542:DDS65579"/>
    <dataValidation allowBlank="1" showInputMessage="1" showErrorMessage="1" imeMode="off" sqref="DNL65542:DNO65579 DXH65542:DXK65579 EHD65542:EHG65579 EQZ65542:ERC65579 FAV65542:FAY65579 FKR65542:FKU65579 FUN65542:FUQ65579 GEJ65542:GEM65579 GOF65542:GOI65579 GYB65542:GYE65579 HHX65542:HIA65579 HRT65542:HRW65579 IBP65542:IBS65579 ILL65542:ILO65579 IVH65542:IVK65579 JFD65542:JFG65579 JOZ65542:JPC65579 JYV65542:JYY65579 KIR65542:KIU65579 KSN65542:KSQ65579 LCJ65542:LCM65579 LMF65542:LMI65579 LWB65542:LWE65579 MFX65542:MGA65579 MPT65542:MPW65579 MZP65542:MZS65579 NJL65542:NJO65579 NTH65542:NTK65579 ODD65542:ODG65579 OMZ65542:ONC65579 OWV65542:OWY65579 PGR65542:PGU65579 PQN65542:PQQ65579 QAJ65542:QAM65579 QKF65542:QKI65579 QUB65542:QUE65579 RDX65542:REA65579 RNT65542:RNW65579 RXP65542:RXS65579 SHL65542:SHO65579 SRH65542:SRK65579 TBD65542:TBG65579 TKZ65542:TLC65579 TUV65542:TUY65579 UER65542:UEU65579 UON65542:UOQ65579 UYJ65542:UYM65579 VIF65542:VII65579 VSB65542:VSE65579 WBX65542:WCA65579 WLT65542:WLW65579 WVP65542:WVS65579 H131078:K131115 JD131078:JG131115 SZ131078:TC131115 ACV131078:ACY131115 AMR131078:AMU131115 AWN131078:AWQ131115 BGJ131078:BGM131115 BQF131078:BQI131115 CAB131078:CAE131115 CJX131078:CKA131115 CTT131078:CTW131115 DDP131078:DDS131115 DNL131078:DNO131115 DXH131078:DXK131115 EHD131078:EHG131115 EQZ131078:ERC131115 FAV131078:FAY131115 FKR131078:FKU131115 FUN131078:FUQ131115 GEJ131078:GEM131115 GOF131078:GOI131115 GYB131078:GYE131115 HHX131078:HIA131115 HRT131078:HRW131115 IBP131078:IBS131115 ILL131078:ILO131115 IVH131078:IVK131115 JFD131078:JFG131115 JOZ131078:JPC131115 JYV131078:JYY131115 KIR131078:KIU131115 KSN131078:KSQ131115 LCJ131078:LCM131115 LMF131078:LMI131115 LWB131078:LWE131115 MFX131078:MGA131115 MPT131078:MPW131115 MZP131078:MZS131115 NJL131078:NJO131115 NTH131078:NTK131115 ODD131078:ODG131115 OMZ131078:ONC131115 OWV131078:OWY131115 PGR131078:PGU131115 PQN131078:PQQ131115 QAJ131078:QAM131115 QKF131078:QKI131115 QUB131078:QUE131115"/>
    <dataValidation allowBlank="1" showInputMessage="1" showErrorMessage="1" imeMode="off" sqref="RDX131078:REA131115 RNT131078:RNW131115 RXP131078:RXS131115 SHL131078:SHO131115 SRH131078:SRK131115 TBD131078:TBG131115 TKZ131078:TLC131115 TUV131078:TUY131115 UER131078:UEU131115 UON131078:UOQ131115 UYJ131078:UYM131115 VIF131078:VII131115 VSB131078:VSE131115 WBX131078:WCA131115 WLT131078:WLW131115 WVP131078:WVS131115 H196614:K196651 JD196614:JG196651 SZ196614:TC196651 ACV196614:ACY196651 AMR196614:AMU196651 AWN196614:AWQ196651 BGJ196614:BGM196651 BQF196614:BQI196651 CAB196614:CAE196651 CJX196614:CKA196651 CTT196614:CTW196651 DDP196614:DDS196651 DNL196614:DNO196651 DXH196614:DXK196651 EHD196614:EHG196651 EQZ196614:ERC196651 FAV196614:FAY196651 FKR196614:FKU196651 FUN196614:FUQ196651 GEJ196614:GEM196651 GOF196614:GOI196651 GYB196614:GYE196651 HHX196614:HIA196651 HRT196614:HRW196651 IBP196614:IBS196651 ILL196614:ILO196651 IVH196614:IVK196651 JFD196614:JFG196651 JOZ196614:JPC196651 JYV196614:JYY196651 KIR196614:KIU196651 KSN196614:KSQ196651 LCJ196614:LCM196651 LMF196614:LMI196651 LWB196614:LWE196651 MFX196614:MGA196651 MPT196614:MPW196651 MZP196614:MZS196651 NJL196614:NJO196651 NTH196614:NTK196651 ODD196614:ODG196651 OMZ196614:ONC196651 OWV196614:OWY196651 PGR196614:PGU196651 PQN196614:PQQ196651 QAJ196614:QAM196651 QKF196614:QKI196651 QUB196614:QUE196651 RDX196614:REA196651 RNT196614:RNW196651 RXP196614:RXS196651 SHL196614:SHO196651 SRH196614:SRK196651 TBD196614:TBG196651 TKZ196614:TLC196651 TUV196614:TUY196651 UER196614:UEU196651 UON196614:UOQ196651 UYJ196614:UYM196651 VIF196614:VII196651 VSB196614:VSE196651 WBX196614:WCA196651 WLT196614:WLW196651 WVP196614:WVS196651 H262150:K262187 JD262150:JG262187 SZ262150:TC262187 ACV262150:ACY262187 AMR262150:AMU262187 AWN262150:AWQ262187 BGJ262150:BGM262187 BQF262150:BQI262187 CAB262150:CAE262187 CJX262150:CKA262187 CTT262150:CTW262187 DDP262150:DDS262187 DNL262150:DNO262187 DXH262150:DXK262187 EHD262150:EHG262187 EQZ262150:ERC262187 FAV262150:FAY262187 FKR262150:FKU262187 FUN262150:FUQ262187 GEJ262150:GEM262187"/>
    <dataValidation allowBlank="1" showInputMessage="1" showErrorMessage="1" imeMode="off" sqref="GOF262150:GOI262187 GYB262150:GYE262187 HHX262150:HIA262187 HRT262150:HRW262187 IBP262150:IBS262187 ILL262150:ILO262187 IVH262150:IVK262187 JFD262150:JFG262187 JOZ262150:JPC262187 JYV262150:JYY262187 KIR262150:KIU262187 KSN262150:KSQ262187 LCJ262150:LCM262187 LMF262150:LMI262187 LWB262150:LWE262187 MFX262150:MGA262187 MPT262150:MPW262187 MZP262150:MZS262187 NJL262150:NJO262187 NTH262150:NTK262187 ODD262150:ODG262187 OMZ262150:ONC262187 OWV262150:OWY262187 PGR262150:PGU262187 PQN262150:PQQ262187 QAJ262150:QAM262187 QKF262150:QKI262187 QUB262150:QUE262187 RDX262150:REA262187 RNT262150:RNW262187 RXP262150:RXS262187 SHL262150:SHO262187 SRH262150:SRK262187 TBD262150:TBG262187 TKZ262150:TLC262187 TUV262150:TUY262187 UER262150:UEU262187 UON262150:UOQ262187 UYJ262150:UYM262187 VIF262150:VII262187 VSB262150:VSE262187 WBX262150:WCA262187 WLT262150:WLW262187 WVP262150:WVS262187 H327686:K327723 JD327686:JG327723 SZ327686:TC327723 ACV327686:ACY327723 AMR327686:AMU327723 AWN327686:AWQ327723 BGJ327686:BGM327723 BQF327686:BQI327723 CAB327686:CAE327723 CJX327686:CKA327723 CTT327686:CTW327723 DDP327686:DDS327723 DNL327686:DNO327723 DXH327686:DXK327723 EHD327686:EHG327723 EQZ327686:ERC327723 FAV327686:FAY327723 FKR327686:FKU327723 FUN327686:FUQ327723 GEJ327686:GEM327723 GOF327686:GOI327723 GYB327686:GYE327723 HHX327686:HIA327723 HRT327686:HRW327723 IBP327686:IBS327723 ILL327686:ILO327723 IVH327686:IVK327723 JFD327686:JFG327723 JOZ327686:JPC327723 JYV327686:JYY327723 KIR327686:KIU327723 KSN327686:KSQ327723 LCJ327686:LCM327723 LMF327686:LMI327723 LWB327686:LWE327723 MFX327686:MGA327723 MPT327686:MPW327723 MZP327686:MZS327723 NJL327686:NJO327723 NTH327686:NTK327723 ODD327686:ODG327723 OMZ327686:ONC327723 OWV327686:OWY327723 PGR327686:PGU327723 PQN327686:PQQ327723 QAJ327686:QAM327723 QKF327686:QKI327723 QUB327686:QUE327723 RDX327686:REA327723 RNT327686:RNW327723 RXP327686:RXS327723 SHL327686:SHO327723 SRH327686:SRK327723 TBD327686:TBG327723 TKZ327686:TLC327723 TUV327686:TUY327723"/>
    <dataValidation allowBlank="1" showInputMessage="1" showErrorMessage="1" imeMode="off" sqref="UER327686:UEU327723 UON327686:UOQ327723 UYJ327686:UYM327723 VIF327686:VII327723 VSB327686:VSE327723 WBX327686:WCA327723 WLT327686:WLW327723 WVP327686:WVS327723 H393222:K393259 JD393222:JG393259 SZ393222:TC393259 ACV393222:ACY393259 AMR393222:AMU393259 AWN393222:AWQ393259 BGJ393222:BGM393259 BQF393222:BQI393259 CAB393222:CAE393259 CJX393222:CKA393259 CTT393222:CTW393259 DDP393222:DDS393259 DNL393222:DNO393259 DXH393222:DXK393259 EHD393222:EHG393259 EQZ393222:ERC393259 FAV393222:FAY393259 FKR393222:FKU393259 FUN393222:FUQ393259 GEJ393222:GEM393259 GOF393222:GOI393259 GYB393222:GYE393259 HHX393222:HIA393259 HRT393222:HRW393259 IBP393222:IBS393259 ILL393222:ILO393259 IVH393222:IVK393259 JFD393222:JFG393259 JOZ393222:JPC393259 JYV393222:JYY393259 KIR393222:KIU393259 KSN393222:KSQ393259 LCJ393222:LCM393259 LMF393222:LMI393259 LWB393222:LWE393259 MFX393222:MGA393259 MPT393222:MPW393259 MZP393222:MZS393259 NJL393222:NJO393259 NTH393222:NTK393259 ODD393222:ODG393259 OMZ393222:ONC393259 OWV393222:OWY393259 PGR393222:PGU393259 PQN393222:PQQ393259 QAJ393222:QAM393259 QKF393222:QKI393259 QUB393222:QUE393259 RDX393222:REA393259 RNT393222:RNW393259 RXP393222:RXS393259 SHL393222:SHO393259 SRH393222:SRK393259 TBD393222:TBG393259 TKZ393222:TLC393259 TUV393222:TUY393259 UER393222:UEU393259 UON393222:UOQ393259 UYJ393222:UYM393259 VIF393222:VII393259 VSB393222:VSE393259 WBX393222:WCA393259 WLT393222:WLW393259 WVP393222:WVS393259 H458758:K458795 JD458758:JG458795 SZ458758:TC458795 ACV458758:ACY458795 AMR458758:AMU458795 AWN458758:AWQ458795 BGJ458758:BGM458795 BQF458758:BQI458795 CAB458758:CAE458795 CJX458758:CKA458795 CTT458758:CTW458795 DDP458758:DDS458795 DNL458758:DNO458795 DXH458758:DXK458795 EHD458758:EHG458795 EQZ458758:ERC458795 FAV458758:FAY458795 FKR458758:FKU458795 FUN458758:FUQ458795 GEJ458758:GEM458795 GOF458758:GOI458795 GYB458758:GYE458795 HHX458758:HIA458795 HRT458758:HRW458795 IBP458758:IBS458795 ILL458758:ILO458795 IVH458758:IVK458795 JFD458758:JFG458795"/>
    <dataValidation allowBlank="1" showInputMessage="1" showErrorMessage="1" imeMode="off" sqref="JOZ458758:JPC458795 JYV458758:JYY458795 KIR458758:KIU458795 KSN458758:KSQ458795 LCJ458758:LCM458795 LMF458758:LMI458795 LWB458758:LWE458795 MFX458758:MGA458795 MPT458758:MPW458795 MZP458758:MZS458795 NJL458758:NJO458795 NTH458758:NTK458795 ODD458758:ODG458795 OMZ458758:ONC458795 OWV458758:OWY458795 PGR458758:PGU458795 PQN458758:PQQ458795 QAJ458758:QAM458795 QKF458758:QKI458795 QUB458758:QUE458795 RDX458758:REA458795 RNT458758:RNW458795 RXP458758:RXS458795 SHL458758:SHO458795 SRH458758:SRK458795 TBD458758:TBG458795 TKZ458758:TLC458795 TUV458758:TUY458795 UER458758:UEU458795 UON458758:UOQ458795 UYJ458758:UYM458795 VIF458758:VII458795 VSB458758:VSE458795 WBX458758:WCA458795 WLT458758:WLW458795 WVP458758:WVS458795 H524294:K524331 JD524294:JG524331 SZ524294:TC524331 ACV524294:ACY524331 AMR524294:AMU524331 AWN524294:AWQ524331 BGJ524294:BGM524331 BQF524294:BQI524331 CAB524294:CAE524331 CJX524294:CKA524331 CTT524294:CTW524331 DDP524294:DDS524331 DNL524294:DNO524331 DXH524294:DXK524331 EHD524294:EHG524331 EQZ524294:ERC524331 FAV524294:FAY524331 FKR524294:FKU524331 FUN524294:FUQ524331 GEJ524294:GEM524331 GOF524294:GOI524331 GYB524294:GYE524331 HHX524294:HIA524331 HRT524294:HRW524331 IBP524294:IBS524331 ILL524294:ILO524331 IVH524294:IVK524331 JFD524294:JFG524331 JOZ524294:JPC524331 JYV524294:JYY524331 KIR524294:KIU524331 KSN524294:KSQ524331 LCJ524294:LCM524331 LMF524294:LMI524331 LWB524294:LWE524331 MFX524294:MGA524331 MPT524294:MPW524331 MZP524294:MZS524331 NJL524294:NJO524331 NTH524294:NTK524331 ODD524294:ODG524331 OMZ524294:ONC524331 OWV524294:OWY524331 PGR524294:PGU524331 PQN524294:PQQ524331 QAJ524294:QAM524331 QKF524294:QKI524331 QUB524294:QUE524331 RDX524294:REA524331 RNT524294:RNW524331 RXP524294:RXS524331 SHL524294:SHO524331 SRH524294:SRK524331 TBD524294:TBG524331 TKZ524294:TLC524331 TUV524294:TUY524331 UER524294:UEU524331 UON524294:UOQ524331 UYJ524294:UYM524331 VIF524294:VII524331 VSB524294:VSE524331 WBX524294:WCA524331 WLT524294:WLW524331 WVP524294:WVS524331"/>
    <dataValidation allowBlank="1" showInputMessage="1" showErrorMessage="1" imeMode="off" sqref="H589830:K589867 JD589830:JG589867 SZ589830:TC589867 ACV589830:ACY589867 AMR589830:AMU589867 AWN589830:AWQ589867 BGJ589830:BGM589867 BQF589830:BQI589867 CAB589830:CAE589867 CJX589830:CKA589867 CTT589830:CTW589867 DDP589830:DDS589867 DNL589830:DNO589867 DXH589830:DXK589867 EHD589830:EHG589867 EQZ589830:ERC589867 FAV589830:FAY589867 FKR589830:FKU589867 FUN589830:FUQ589867 GEJ589830:GEM589867 GOF589830:GOI589867 GYB589830:GYE589867 HHX589830:HIA589867 HRT589830:HRW589867 IBP589830:IBS589867 ILL589830:ILO589867 IVH589830:IVK589867 JFD589830:JFG589867 JOZ589830:JPC589867 JYV589830:JYY589867 KIR589830:KIU589867 KSN589830:KSQ589867 LCJ589830:LCM589867 LMF589830:LMI589867 LWB589830:LWE589867 MFX589830:MGA589867 MPT589830:MPW589867 MZP589830:MZS589867 NJL589830:NJO589867 NTH589830:NTK589867 ODD589830:ODG589867 OMZ589830:ONC589867 OWV589830:OWY589867 PGR589830:PGU589867 PQN589830:PQQ589867 QAJ589830:QAM589867 QKF589830:QKI589867 QUB589830:QUE589867 RDX589830:REA589867 RNT589830:RNW589867 RXP589830:RXS589867 SHL589830:SHO589867 SRH589830:SRK589867 TBD589830:TBG589867 TKZ589830:TLC589867 TUV589830:TUY589867 UER589830:UEU589867 UON589830:UOQ589867 UYJ589830:UYM589867 VIF589830:VII589867 VSB589830:VSE589867 WBX589830:WCA589867 WLT589830:WLW589867 WVP589830:WVS589867 H655366:K655403 JD655366:JG655403 SZ655366:TC655403 ACV655366:ACY655403 AMR655366:AMU655403 AWN655366:AWQ655403 BGJ655366:BGM655403 BQF655366:BQI655403 CAB655366:CAE655403 CJX655366:CKA655403 CTT655366:CTW655403 DDP655366:DDS655403 DNL655366:DNO655403 DXH655366:DXK655403 EHD655366:EHG655403 EQZ655366:ERC655403 FAV655366:FAY655403 FKR655366:FKU655403 FUN655366:FUQ655403 GEJ655366:GEM655403 GOF655366:GOI655403 GYB655366:GYE655403 HHX655366:HIA655403 HRT655366:HRW655403 IBP655366:IBS655403 ILL655366:ILO655403 IVH655366:IVK655403 JFD655366:JFG655403 JOZ655366:JPC655403 JYV655366:JYY655403 KIR655366:KIU655403 KSN655366:KSQ655403 LCJ655366:LCM655403 LMF655366:LMI655403 LWB655366:LWE655403 MFX655366:MGA655403"/>
    <dataValidation allowBlank="1" showInputMessage="1" showErrorMessage="1" imeMode="off" sqref="MPT655366:MPW655403 MZP655366:MZS655403 NJL655366:NJO655403 NTH655366:NTK655403 ODD655366:ODG655403 OMZ655366:ONC655403 OWV655366:OWY655403 PGR655366:PGU655403 PQN655366:PQQ655403 QAJ655366:QAM655403 QKF655366:QKI655403 QUB655366:QUE655403 RDX655366:REA655403 RNT655366:RNW655403 RXP655366:RXS655403 SHL655366:SHO655403 SRH655366:SRK655403 TBD655366:TBG655403 TKZ655366:TLC655403 TUV655366:TUY655403 UER655366:UEU655403 UON655366:UOQ655403 UYJ655366:UYM655403 VIF655366:VII655403 VSB655366:VSE655403 WBX655366:WCA655403 WLT655366:WLW655403 WVP655366:WVS655403 H720902:K720939 JD720902:JG720939 SZ720902:TC720939 ACV720902:ACY720939 AMR720902:AMU720939 AWN720902:AWQ720939 BGJ720902:BGM720939 BQF720902:BQI720939 CAB720902:CAE720939 CJX720902:CKA720939 CTT720902:CTW720939 DDP720902:DDS720939 DNL720902:DNO720939 DXH720902:DXK720939 EHD720902:EHG720939 EQZ720902:ERC720939 FAV720902:FAY720939 FKR720902:FKU720939 FUN720902:FUQ720939 GEJ720902:GEM720939 GOF720902:GOI720939 GYB720902:GYE720939 HHX720902:HIA720939 HRT720902:HRW720939 IBP720902:IBS720939 ILL720902:ILO720939 IVH720902:IVK720939 JFD720902:JFG720939 JOZ720902:JPC720939 JYV720902:JYY720939 KIR720902:KIU720939 KSN720902:KSQ720939 LCJ720902:LCM720939 LMF720902:LMI720939 LWB720902:LWE720939 MFX720902:MGA720939 MPT720902:MPW720939 MZP720902:MZS720939 NJL720902:NJO720939 NTH720902:NTK720939 ODD720902:ODG720939 OMZ720902:ONC720939 OWV720902:OWY720939 PGR720902:PGU720939 PQN720902:PQQ720939 QAJ720902:QAM720939 QKF720902:QKI720939 QUB720902:QUE720939 RDX720902:REA720939 RNT720902:RNW720939 RXP720902:RXS720939 SHL720902:SHO720939 SRH720902:SRK720939 TBD720902:TBG720939 TKZ720902:TLC720939 TUV720902:TUY720939 UER720902:UEU720939 UON720902:UOQ720939 UYJ720902:UYM720939 VIF720902:VII720939 VSB720902:VSE720939 WBX720902:WCA720939 WLT720902:WLW720939 WVP720902:WVS720939 H786438:K786475 JD786438:JG786475 SZ786438:TC786475 ACV786438:ACY786475 AMR786438:AMU786475 AWN786438:AWQ786475 BGJ786438:BGM786475 BQF786438:BQI786475"/>
    <dataValidation allowBlank="1" showInputMessage="1" showErrorMessage="1" imeMode="off" sqref="CAB786438:CAE786475 CJX786438:CKA786475 CTT786438:CTW786475 DDP786438:DDS786475 DNL786438:DNO786475 DXH786438:DXK786475 EHD786438:EHG786475 EQZ786438:ERC786475 FAV786438:FAY786475 FKR786438:FKU786475 FUN786438:FUQ786475 GEJ786438:GEM786475 GOF786438:GOI786475 GYB786438:GYE786475 HHX786438:HIA786475 HRT786438:HRW786475 IBP786438:IBS786475 ILL786438:ILO786475 IVH786438:IVK786475 JFD786438:JFG786475 JOZ786438:JPC786475 JYV786438:JYY786475 KIR786438:KIU786475 KSN786438:KSQ786475 LCJ786438:LCM786475 LMF786438:LMI786475 LWB786438:LWE786475 MFX786438:MGA786475 MPT786438:MPW786475 MZP786438:MZS786475 NJL786438:NJO786475 NTH786438:NTK786475 ODD786438:ODG786475 OMZ786438:ONC786475 OWV786438:OWY786475 PGR786438:PGU786475 PQN786438:PQQ786475 QAJ786438:QAM786475 QKF786438:QKI786475 QUB786438:QUE786475 RDX786438:REA786475 RNT786438:RNW786475 RXP786438:RXS786475 SHL786438:SHO786475 SRH786438:SRK786475 TBD786438:TBG786475 TKZ786438:TLC786475 TUV786438:TUY786475 UER786438:UEU786475 UON786438:UOQ786475 UYJ786438:UYM786475 VIF786438:VII786475 VSB786438:VSE786475 WBX786438:WCA786475 WLT786438:WLW786475 WVP786438:WVS786475 H851974:K852011 JD851974:JG852011 SZ851974:TC852011 ACV851974:ACY852011 AMR851974:AMU852011 AWN851974:AWQ852011 BGJ851974:BGM852011 BQF851974:BQI852011 CAB851974:CAE852011 CJX851974:CKA852011 CTT851974:CTW852011 DDP851974:DDS852011 DNL851974:DNO852011 DXH851974:DXK852011 EHD851974:EHG852011 EQZ851974:ERC852011 FAV851974:FAY852011 FKR851974:FKU852011 FUN851974:FUQ852011 GEJ851974:GEM852011 GOF851974:GOI852011 GYB851974:GYE852011 HHX851974:HIA852011 HRT851974:HRW852011 IBP851974:IBS852011 ILL851974:ILO852011 IVH851974:IVK852011 JFD851974:JFG852011 JOZ851974:JPC852011 JYV851974:JYY852011 KIR851974:KIU852011 KSN851974:KSQ852011 LCJ851974:LCM852011 LMF851974:LMI852011 LWB851974:LWE852011 MFX851974:MGA852011 MPT851974:MPW852011 MZP851974:MZS852011 NJL851974:NJO852011 NTH851974:NTK852011 ODD851974:ODG852011 OMZ851974:ONC852011 OWV851974:OWY852011 PGR851974:PGU852011"/>
    <dataValidation allowBlank="1" showInputMessage="1" showErrorMessage="1" imeMode="off" sqref="PQN851974:PQQ852011 QAJ851974:QAM852011 QKF851974:QKI852011 QUB851974:QUE852011 RDX851974:REA852011 RNT851974:RNW852011 RXP851974:RXS852011 SHL851974:SHO852011 SRH851974:SRK852011 TBD851974:TBG852011 TKZ851974:TLC852011 TUV851974:TUY852011 UER851974:UEU852011 UON851974:UOQ852011 UYJ851974:UYM852011 VIF851974:VII852011 VSB851974:VSE852011 WBX851974:WCA852011 WLT851974:WLW852011 WVP851974:WVS852011 H917510:K917547 JD917510:JG917547 SZ917510:TC917547 ACV917510:ACY917547 AMR917510:AMU917547 AWN917510:AWQ917547 BGJ917510:BGM917547 BQF917510:BQI917547 CAB917510:CAE917547 CJX917510:CKA917547 CTT917510:CTW917547 DDP917510:DDS917547 DNL917510:DNO917547 DXH917510:DXK917547 EHD917510:EHG917547 EQZ917510:ERC917547 FAV917510:FAY917547 FKR917510:FKU917547 FUN917510:FUQ917547 GEJ917510:GEM917547 GOF917510:GOI917547 GYB917510:GYE917547 HHX917510:HIA917547 HRT917510:HRW917547 IBP917510:IBS917547 ILL917510:ILO917547 IVH917510:IVK917547 JFD917510:JFG917547 JOZ917510:JPC917547 JYV917510:JYY917547 KIR917510:KIU917547 KSN917510:KSQ917547 LCJ917510:LCM917547 LMF917510:LMI917547 LWB917510:LWE917547 MFX917510:MGA917547 MPT917510:MPW917547 MZP917510:MZS917547 NJL917510:NJO917547 NTH917510:NTK917547 ODD917510:ODG917547 OMZ917510:ONC917547 OWV917510:OWY917547 PGR917510:PGU917547 PQN917510:PQQ917547 QAJ917510:QAM917547 QKF917510:QKI917547 QUB917510:QUE917547 RDX917510:REA917547 RNT917510:RNW917547 RXP917510:RXS917547 SHL917510:SHO917547 SRH917510:SRK917547 TBD917510:TBG917547 TKZ917510:TLC917547 TUV917510:TUY917547 UER917510:UEU917547 UON917510:UOQ917547 UYJ917510:UYM917547 VIF917510:VII917547 VSB917510:VSE917547 WBX917510:WCA917547 WLT917510:WLW917547 WVP917510:WVS917547 H983046:K983083 JD983046:JG983083 SZ983046:TC983083 ACV983046:ACY983083 AMR983046:AMU983083 AWN983046:AWQ983083 BGJ983046:BGM983083 BQF983046:BQI983083 CAB983046:CAE983083 CJX983046:CKA983083 CTT983046:CTW983083 DDP983046:DDS983083 DNL983046:DNO983083 DXH983046:DXK983083 EHD983046:EHG983083 EQZ983046:ERC983083"/>
    <dataValidation allowBlank="1" showInputMessage="1" showErrorMessage="1" imeMode="off" sqref="FAV983046:FAY983083 FKR983046:FKU983083 FUN983046:FUQ983083 GEJ983046:GEM983083 GOF983046:GOI983083 GYB983046:GYE983083 HHX983046:HIA983083 HRT983046:HRW983083 IBP983046:IBS983083 ILL983046:ILO983083 IVH983046:IVK983083 JFD983046:JFG983083 JOZ983046:JPC983083 JYV983046:JYY983083 KIR983046:KIU983083 KSN983046:KSQ983083 LCJ983046:LCM983083 LMF983046:LMI983083 LWB983046:LWE983083 MFX983046:MGA983083 MPT983046:MPW983083 MZP983046:MZS983083 NJL983046:NJO983083 NTH983046:NTK983083 ODD983046:ODG983083 OMZ983046:ONC983083 OWV983046:OWY983083 PGR983046:PGU983083 PQN983046:PQQ983083 QAJ983046:QAM983083 QKF983046:QKI983083 QUB983046:QUE983083 RDX983046:REA983083 RNT983046:RNW983083 RXP983046:RXS983083 SHL983046:SHO983083 SRH983046:SRK983083 TBD983046:TBG983083 TKZ983046:TLC983083 TUV983046:TUY983083 UER983046:UEU983083 UON983046:UOQ983083 UYJ983046:UYM983083 VIF983046:VII983083 VSB983046:VSE983083 WBX983046:WCA983083 WLT983046:WLW983083 WVP983046:WVS983083 E2 JA2 SW2 ACS2 AMO2 AWK2 BGG2 BQC2 BZY2 CJU2 CTQ2 DDM2 DNI2 DXE2 EHA2 EQW2 FAS2 FKO2 FUK2 GEG2 GOC2 GXY2 HHU2 HRQ2 IBM2 ILI2 IVE2 JFA2 JOW2 JYS2 KIO2 KSK2 LCG2 LMC2 LVY2 MFU2 MPQ2 MZM2 NJI2 NTE2 ODA2 OMW2 OWS2 PGO2 PQK2 QAG2 QKC2 QTY2 RDU2 RNQ2 RXM2 SHI2"/>
    <dataValidation allowBlank="1" showInputMessage="1" showErrorMessage="1" imeMode="off" sqref="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dataValidation allowBlank="1" showInputMessage="1" showErrorMessage="1" imeMode="off" sqref="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dataValidation allowBlank="1" showInputMessage="1" showErrorMessage="1" imeMode="off" sqref="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dataValidation allowBlank="1" showInputMessage="1" showErrorMessage="1" imeMode="off" sqref="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dataValidation allowBlank="1" showInputMessage="1" showErrorMessage="1" imeMode="off" sqref="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dataValidation allowBlank="1" showInputMessage="1" showErrorMessage="1" imeMode="off" sqref="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ataValidation allowBlank="1" showInputMessage="1" showErrorMessage="1" imeMode="off" sqref="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dataValidation allowBlank="1" showInputMessage="1" showErrorMessage="1" imeMode="off" sqref="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dataValidation allowBlank="1" showInputMessage="1" showErrorMessage="1" imeMode="off" sqref="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dataValidation allowBlank="1" showInputMessage="1" showErrorMessage="1" imeMode="off" sqref="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G2 JC2 SY2 ACU2 AMQ2 AWM2 BGI2 BQE2 CAA2 CJW2 CTS2 DDO2 DNK2 DXG2 EHC2 EQY2 FAU2 FKQ2 FUM2 GEI2 GOE2 GYA2 HHW2 HRS2 IBO2 ILK2 IVG2 JFC2"/>
    <dataValidation allowBlank="1" showInputMessage="1" showErrorMessage="1" imeMode="off" sqref="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dataValidation allowBlank="1" showInputMessage="1" showErrorMessage="1" imeMode="off" sqref="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dataValidation allowBlank="1" showInputMessage="1" showErrorMessage="1" imeMode="off" sqref="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dataValidation allowBlank="1" showInputMessage="1" showErrorMessage="1" imeMode="off" sqref="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dataValidation allowBlank="1" showInputMessage="1" showErrorMessage="1" imeMode="off" sqref="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dataValidation allowBlank="1" showInputMessage="1" showErrorMessage="1" imeMode="off" sqref="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dataValidation allowBlank="1" showInputMessage="1" showErrorMessage="1" imeMode="off" sqref="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dataValidation allowBlank="1" showInputMessage="1" showErrorMessage="1" imeMode="off" sqref="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dataValidation allowBlank="1" showInputMessage="1" showErrorMessage="1" imeMode="off" sqref="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dataValidation allowBlank="1" showInputMessage="1" showErrorMessage="1" imeMode="off" sqref="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A6:C43 IW6:IY43 SS6:SU43 ACO6:ACQ43"/>
    <dataValidation allowBlank="1" showInputMessage="1" showErrorMessage="1" imeMode="off" sqref="AMK6:AMM43 AWG6:AWI43 BGC6:BGE43 BPY6:BQA43 BZU6:BZW43 CJQ6:CJS43 CTM6:CTO43 DDI6:DDK43 DNE6:DNG43 DXA6:DXC43 EGW6:EGY43 EQS6:EQU43 FAO6:FAQ43 FKK6:FKM43 FUG6:FUI43 GEC6:GEE43 GNY6:GOA43 GXU6:GXW43 HHQ6:HHS43 HRM6:HRO43 IBI6:IBK43 ILE6:ILG43 IVA6:IVC43 JEW6:JEY43 JOS6:JOU43 JYO6:JYQ43 KIK6:KIM43 KSG6:KSI43 LCC6:LCE43 LLY6:LMA43 LVU6:LVW43 MFQ6:MFS43 MPM6:MPO43 MZI6:MZK43 NJE6:NJG43 NTA6:NTC43 OCW6:OCY43 OMS6:OMU43 OWO6:OWQ43 PGK6:PGM43 PQG6:PQI43 QAC6:QAE43 QJY6:QKA43 QTU6:QTW43 RDQ6:RDS43 RNM6:RNO43 RXI6:RXK43 SHE6:SHG43 SRA6:SRC43 TAW6:TAY43 TKS6:TKU43 TUO6:TUQ43 UEK6:UEM43 UOG6:UOI43 UYC6:UYE43 VHY6:VIA43 VRU6:VRW43 WBQ6:WBS43 WLM6:WLO43 WVI6:WVK43 A65542:C65579 IW65542:IY65579 SS65542:SU65579 ACO65542:ACQ65579 AMK65542:AMM65579 AWG65542:AWI65579 BGC65542:BGE65579 BPY65542:BQA65579 BZU65542:BZW65579 CJQ65542:CJS65579 CTM65542:CTO65579 DDI65542:DDK65579 DNE65542:DNG65579 DXA65542:DXC65579 EGW65542:EGY65579 EQS65542:EQU65579 FAO65542:FAQ65579 FKK65542:FKM65579 FUG65542:FUI65579 GEC65542:GEE65579 GNY65542:GOA65579 GXU65542:GXW65579 HHQ65542:HHS65579 HRM65542:HRO65579 IBI65542:IBK65579 ILE65542:ILG65579 IVA65542:IVC65579 JEW65542:JEY65579 JOS65542:JOU65579 JYO65542:JYQ65579 KIK65542:KIM65579 KSG65542:KSI65579 LCC65542:LCE65579 LLY65542:LMA65579 LVU65542:LVW65579 MFQ65542:MFS65579 MPM65542:MPO65579 MZI65542:MZK65579 NJE65542:NJG65579 NTA65542:NTC65579"/>
    <dataValidation allowBlank="1" showInputMessage="1" showErrorMessage="1" imeMode="off" sqref="OCW65542:OCY65579 OMS65542:OMU65579 OWO65542:OWQ65579 PGK65542:PGM65579 PQG65542:PQI65579 QAC65542:QAE65579 QJY65542:QKA65579 QTU65542:QTW65579 RDQ65542:RDS65579 RNM65542:RNO65579 RXI65542:RXK65579 SHE65542:SHG65579 SRA65542:SRC65579 TAW65542:TAY65579 TKS65542:TKU65579 TUO65542:TUQ65579 UEK65542:UEM65579 UOG65542:UOI65579 UYC65542:UYE65579 VHY65542:VIA65579 VRU65542:VRW65579 WBQ65542:WBS65579 WLM65542:WLO65579 WVI65542:WVK65579 A131078:C131115 IW131078:IY131115 SS131078:SU131115 ACO131078:ACQ131115 AMK131078:AMM131115 AWG131078:AWI131115 BGC131078:BGE131115 BPY131078:BQA131115 BZU131078:BZW131115 CJQ131078:CJS131115 CTM131078:CTO131115 DDI131078:DDK131115 DNE131078:DNG131115 DXA131078:DXC131115 EGW131078:EGY131115 EQS131078:EQU131115 FAO131078:FAQ131115 FKK131078:FKM131115 FUG131078:FUI131115 GEC131078:GEE131115 GNY131078:GOA131115 GXU131078:GXW131115 HHQ131078:HHS131115 HRM131078:HRO131115 IBI131078:IBK131115 ILE131078:ILG131115 IVA131078:IVC131115 JEW131078:JEY131115 JOS131078:JOU131115 JYO131078:JYQ131115 KIK131078:KIM131115 KSG131078:KSI131115 LCC131078:LCE131115 LLY131078:LMA131115 LVU131078:LVW131115 MFQ131078:MFS131115 MPM131078:MPO131115 MZI131078:MZK131115 NJE131078:NJG131115 NTA131078:NTC131115 OCW131078:OCY131115 OMS131078:OMU131115 OWO131078:OWQ131115 PGK131078:PGM131115 PQG131078:PQI131115 QAC131078:QAE131115 QJY131078:QKA131115 QTU131078:QTW131115 RDQ131078:RDS131115 RNM131078:RNO131115 RXI131078:RXK131115 SHE131078:SHG131115 SRA131078:SRC131115 TAW131078:TAY131115 TKS131078:TKU131115 TUO131078:TUQ131115 UEK131078:UEM131115 UOG131078:UOI131115 UYC131078:UYE131115 VHY131078:VIA131115 VRU131078:VRW131115 WBQ131078:WBS131115 WLM131078:WLO131115 WVI131078:WVK131115 A196614:C196651 IW196614:IY196651 SS196614:SU196651 ACO196614:ACQ196651 AMK196614:AMM196651 AWG196614:AWI196651 BGC196614:BGE196651 BPY196614:BQA196651 BZU196614:BZW196651 CJQ196614:CJS196651 CTM196614:CTO196651 DDI196614:DDK196651"/>
    <dataValidation allowBlank="1" showInputMessage="1" showErrorMessage="1" imeMode="off" sqref="DNE196614:DNG196651 DXA196614:DXC196651 EGW196614:EGY196651 EQS196614:EQU196651 FAO196614:FAQ196651 FKK196614:FKM196651 FUG196614:FUI196651 GEC196614:GEE196651 GNY196614:GOA196651 GXU196614:GXW196651 HHQ196614:HHS196651 HRM196614:HRO196651 IBI196614:IBK196651 ILE196614:ILG196651 IVA196614:IVC196651 JEW196614:JEY196651 JOS196614:JOU196651 JYO196614:JYQ196651 KIK196614:KIM196651 KSG196614:KSI196651 LCC196614:LCE196651 LLY196614:LMA196651 LVU196614:LVW196651 MFQ196614:MFS196651 MPM196614:MPO196651 MZI196614:MZK196651 NJE196614:NJG196651 NTA196614:NTC196651 OCW196614:OCY196651 OMS196614:OMU196651 OWO196614:OWQ196651 PGK196614:PGM196651 PQG196614:PQI196651 QAC196614:QAE196651 QJY196614:QKA196651 QTU196614:QTW196651 RDQ196614:RDS196651 RNM196614:RNO196651 RXI196614:RXK196651 SHE196614:SHG196651 SRA196614:SRC196651 TAW196614:TAY196651 TKS196614:TKU196651 TUO196614:TUQ196651 UEK196614:UEM196651 UOG196614:UOI196651 UYC196614:UYE196651 VHY196614:VIA196651 VRU196614:VRW196651 WBQ196614:WBS196651 WLM196614:WLO196651 WVI196614:WVK196651 A262150:C262187 IW262150:IY262187 SS262150:SU262187 ACO262150:ACQ262187 AMK262150:AMM262187 AWG262150:AWI262187 BGC262150:BGE262187 BPY262150:BQA262187 BZU262150:BZW262187 CJQ262150:CJS262187 CTM262150:CTO262187 DDI262150:DDK262187 DNE262150:DNG262187 DXA262150:DXC262187 EGW262150:EGY262187 EQS262150:EQU262187 FAO262150:FAQ262187 FKK262150:FKM262187 FUG262150:FUI262187 GEC262150:GEE262187 GNY262150:GOA262187 GXU262150:GXW262187 HHQ262150:HHS262187 HRM262150:HRO262187 IBI262150:IBK262187 ILE262150:ILG262187 IVA262150:IVC262187 JEW262150:JEY262187 JOS262150:JOU262187 JYO262150:JYQ262187 KIK262150:KIM262187 KSG262150:KSI262187 LCC262150:LCE262187 LLY262150:LMA262187 LVU262150:LVW262187 MFQ262150:MFS262187 MPM262150:MPO262187 MZI262150:MZK262187 NJE262150:NJG262187 NTA262150:NTC262187 OCW262150:OCY262187 OMS262150:OMU262187 OWO262150:OWQ262187 PGK262150:PGM262187 PQG262150:PQI262187 QAC262150:QAE262187 QJY262150:QKA262187 QTU262150:QTW262187"/>
    <dataValidation allowBlank="1" showInputMessage="1" showErrorMessage="1" imeMode="off" sqref="RDQ262150:RDS262187 RNM262150:RNO262187 RXI262150:RXK262187 SHE262150:SHG262187 SRA262150:SRC262187 TAW262150:TAY262187 TKS262150:TKU262187 TUO262150:TUQ262187 UEK262150:UEM262187 UOG262150:UOI262187 UYC262150:UYE262187 VHY262150:VIA262187 VRU262150:VRW262187 WBQ262150:WBS262187 WLM262150:WLO262187 WVI262150:WVK262187 A327686:C327723 IW327686:IY327723 SS327686:SU327723 ACO327686:ACQ327723 AMK327686:AMM327723 AWG327686:AWI327723 BGC327686:BGE327723 BPY327686:BQA327723 BZU327686:BZW327723 CJQ327686:CJS327723 CTM327686:CTO327723 DDI327686:DDK327723 DNE327686:DNG327723 DXA327686:DXC327723 EGW327686:EGY327723 EQS327686:EQU327723 FAO327686:FAQ327723 FKK327686:FKM327723 FUG327686:FUI327723 GEC327686:GEE327723 GNY327686:GOA327723 GXU327686:GXW327723 HHQ327686:HHS327723 HRM327686:HRO327723 IBI327686:IBK327723 ILE327686:ILG327723 IVA327686:IVC327723 JEW327686:JEY327723 JOS327686:JOU327723 JYO327686:JYQ327723 KIK327686:KIM327723 KSG327686:KSI327723 LCC327686:LCE327723 LLY327686:LMA327723 LVU327686:LVW327723 MFQ327686:MFS327723 MPM327686:MPO327723 MZI327686:MZK327723 NJE327686:NJG327723 NTA327686:NTC327723 OCW327686:OCY327723 OMS327686:OMU327723 OWO327686:OWQ327723 PGK327686:PGM327723 PQG327686:PQI327723 QAC327686:QAE327723 QJY327686:QKA327723 QTU327686:QTW327723 RDQ327686:RDS327723 RNM327686:RNO327723 RXI327686:RXK327723 SHE327686:SHG327723 SRA327686:SRC327723 TAW327686:TAY327723 TKS327686:TKU327723 TUO327686:TUQ327723 UEK327686:UEM327723 UOG327686:UOI327723 UYC327686:UYE327723 VHY327686:VIA327723 VRU327686:VRW327723 WBQ327686:WBS327723 WLM327686:WLO327723 WVI327686:WVK327723 A393222:C393259 IW393222:IY393259 SS393222:SU393259 ACO393222:ACQ393259 AMK393222:AMM393259 AWG393222:AWI393259 BGC393222:BGE393259 BPY393222:BQA393259 BZU393222:BZW393259 CJQ393222:CJS393259 CTM393222:CTO393259 DDI393222:DDK393259 DNE393222:DNG393259 DXA393222:DXC393259 EGW393222:EGY393259 EQS393222:EQU393259 FAO393222:FAQ393259 FKK393222:FKM393259 FUG393222:FUI393259 GEC393222:GEE393259"/>
    <dataValidation allowBlank="1" showInputMessage="1" showErrorMessage="1" imeMode="off" sqref="GNY393222:GOA393259 GXU393222:GXW393259 HHQ393222:HHS393259 HRM393222:HRO393259 IBI393222:IBK393259 ILE393222:ILG393259 IVA393222:IVC393259 JEW393222:JEY393259 JOS393222:JOU393259 JYO393222:JYQ393259 KIK393222:KIM393259 KSG393222:KSI393259 LCC393222:LCE393259 LLY393222:LMA393259 LVU393222:LVW393259 MFQ393222:MFS393259 MPM393222:MPO393259 MZI393222:MZK393259 NJE393222:NJG393259 NTA393222:NTC393259 OCW393222:OCY393259 OMS393222:OMU393259 OWO393222:OWQ393259 PGK393222:PGM393259 PQG393222:PQI393259 QAC393222:QAE393259 QJY393222:QKA393259 QTU393222:QTW393259 RDQ393222:RDS393259 RNM393222:RNO393259 RXI393222:RXK393259 SHE393222:SHG393259 SRA393222:SRC393259 TAW393222:TAY393259 TKS393222:TKU393259 TUO393222:TUQ393259 UEK393222:UEM393259 UOG393222:UOI393259 UYC393222:UYE393259 VHY393222:VIA393259 VRU393222:VRW393259 WBQ393222:WBS393259 WLM393222:WLO393259 WVI393222:WVK393259 A458758:C458795 IW458758:IY458795 SS458758:SU458795 ACO458758:ACQ458795 AMK458758:AMM458795 AWG458758:AWI458795 BGC458758:BGE458795 BPY458758:BQA458795 BZU458758:BZW458795 CJQ458758:CJS458795 CTM458758:CTO458795 DDI458758:DDK458795 DNE458758:DNG458795 DXA458758:DXC458795 EGW458758:EGY458795 EQS458758:EQU458795 FAO458758:FAQ458795 FKK458758:FKM458795 FUG458758:FUI458795 GEC458758:GEE458795 GNY458758:GOA458795 GXU458758:GXW458795 HHQ458758:HHS458795 HRM458758:HRO458795 IBI458758:IBK458795 ILE458758:ILG458795 IVA458758:IVC458795 JEW458758:JEY458795 JOS458758:JOU458795 JYO458758:JYQ458795 KIK458758:KIM458795 KSG458758:KSI458795 LCC458758:LCE458795 LLY458758:LMA458795 LVU458758:LVW458795 MFQ458758:MFS458795 MPM458758:MPO458795 MZI458758:MZK458795 NJE458758:NJG458795 NTA458758:NTC458795 OCW458758:OCY458795 OMS458758:OMU458795 OWO458758:OWQ458795 PGK458758:PGM458795 PQG458758:PQI458795 QAC458758:QAE458795 QJY458758:QKA458795 QTU458758:QTW458795 RDQ458758:RDS458795 RNM458758:RNO458795 RXI458758:RXK458795 SHE458758:SHG458795 SRA458758:SRC458795 TAW458758:TAY458795 TKS458758:TKU458795 TUO458758:TUQ458795"/>
    <dataValidation allowBlank="1" showInputMessage="1" showErrorMessage="1" imeMode="off" sqref="UEK458758:UEM458795 UOG458758:UOI458795 UYC458758:UYE458795 VHY458758:VIA458795 VRU458758:VRW458795 WBQ458758:WBS458795 WLM458758:WLO458795 WVI458758:WVK458795 A524294:C524331 IW524294:IY524331 SS524294:SU524331 ACO524294:ACQ524331 AMK524294:AMM524331 AWG524294:AWI524331 BGC524294:BGE524331 BPY524294:BQA524331 BZU524294:BZW524331 CJQ524294:CJS524331 CTM524294:CTO524331 DDI524294:DDK524331 DNE524294:DNG524331 DXA524294:DXC524331 EGW524294:EGY524331 EQS524294:EQU524331 FAO524294:FAQ524331 FKK524294:FKM524331 FUG524294:FUI524331 GEC524294:GEE524331 GNY524294:GOA524331 GXU524294:GXW524331 HHQ524294:HHS524331 HRM524294:HRO524331 IBI524294:IBK524331 ILE524294:ILG524331 IVA524294:IVC524331 JEW524294:JEY524331 JOS524294:JOU524331 JYO524294:JYQ524331 KIK524294:KIM524331 KSG524294:KSI524331 LCC524294:LCE524331 LLY524294:LMA524331 LVU524294:LVW524331 MFQ524294:MFS524331 MPM524294:MPO524331 MZI524294:MZK524331 NJE524294:NJG524331 NTA524294:NTC524331 OCW524294:OCY524331 OMS524294:OMU524331 OWO524294:OWQ524331 PGK524294:PGM524331 PQG524294:PQI524331 QAC524294:QAE524331 QJY524294:QKA524331 QTU524294:QTW524331 RDQ524294:RDS524331 RNM524294:RNO524331 RXI524294:RXK524331 SHE524294:SHG524331 SRA524294:SRC524331 TAW524294:TAY524331 TKS524294:TKU524331 TUO524294:TUQ524331 UEK524294:UEM524331 UOG524294:UOI524331 UYC524294:UYE524331 VHY524294:VIA524331 VRU524294:VRW524331 WBQ524294:WBS524331 WLM524294:WLO524331 WVI524294:WVK524331 A589830:C589867 IW589830:IY589867 SS589830:SU589867 ACO589830:ACQ589867 AMK589830:AMM589867 AWG589830:AWI589867 BGC589830:BGE589867 BPY589830:BQA589867 BZU589830:BZW589867 CJQ589830:CJS589867 CTM589830:CTO589867 DDI589830:DDK589867 DNE589830:DNG589867 DXA589830:DXC589867 EGW589830:EGY589867 EQS589830:EQU589867 FAO589830:FAQ589867 FKK589830:FKM589867 FUG589830:FUI589867 GEC589830:GEE589867 GNY589830:GOA589867 GXU589830:GXW589867 HHQ589830:HHS589867 HRM589830:HRO589867 IBI589830:IBK589867 ILE589830:ILG589867 IVA589830:IVC589867 JEW589830:JEY589867"/>
    <dataValidation allowBlank="1" showInputMessage="1" showErrorMessage="1" imeMode="off" sqref="JOS589830:JOU589867 JYO589830:JYQ589867 KIK589830:KIM589867 KSG589830:KSI589867 LCC589830:LCE589867 LLY589830:LMA589867 LVU589830:LVW589867 MFQ589830:MFS589867 MPM589830:MPO589867 MZI589830:MZK589867 NJE589830:NJG589867 NTA589830:NTC589867 OCW589830:OCY589867 OMS589830:OMU589867 OWO589830:OWQ589867 PGK589830:PGM589867 PQG589830:PQI589867 QAC589830:QAE589867 QJY589830:QKA589867 QTU589830:QTW589867 RDQ589830:RDS589867 RNM589830:RNO589867 RXI589830:RXK589867 SHE589830:SHG589867 SRA589830:SRC589867 TAW589830:TAY589867 TKS589830:TKU589867 TUO589830:TUQ589867 UEK589830:UEM589867 UOG589830:UOI589867 UYC589830:UYE589867 VHY589830:VIA589867 VRU589830:VRW589867 WBQ589830:WBS589867 WLM589830:WLO589867 WVI589830:WVK589867 A655366:C655403 IW655366:IY655403 SS655366:SU655403 ACO655366:ACQ655403 AMK655366:AMM655403 AWG655366:AWI655403 BGC655366:BGE655403 BPY655366:BQA655403 BZU655366:BZW655403 CJQ655366:CJS655403 CTM655366:CTO655403 DDI655366:DDK655403 DNE655366:DNG655403 DXA655366:DXC655403 EGW655366:EGY655403 EQS655366:EQU655403 FAO655366:FAQ655403 FKK655366:FKM655403 FUG655366:FUI655403 GEC655366:GEE655403 GNY655366:GOA655403 GXU655366:GXW655403 HHQ655366:HHS655403 HRM655366:HRO655403 IBI655366:IBK655403 ILE655366:ILG655403 IVA655366:IVC655403 JEW655366:JEY655403 JOS655366:JOU655403 JYO655366:JYQ655403 KIK655366:KIM655403 KSG655366:KSI655403 LCC655366:LCE655403 LLY655366:LMA655403 LVU655366:LVW655403 MFQ655366:MFS655403 MPM655366:MPO655403 MZI655366:MZK655403 NJE655366:NJG655403 NTA655366:NTC655403 OCW655366:OCY655403 OMS655366:OMU655403 OWO655366:OWQ655403 PGK655366:PGM655403 PQG655366:PQI655403 QAC655366:QAE655403 QJY655366:QKA655403 QTU655366:QTW655403 RDQ655366:RDS655403 RNM655366:RNO655403 RXI655366:RXK655403 SHE655366:SHG655403 SRA655366:SRC655403 TAW655366:TAY655403 TKS655366:TKU655403 TUO655366:TUQ655403 UEK655366:UEM655403 UOG655366:UOI655403 UYC655366:UYE655403 VHY655366:VIA655403 VRU655366:VRW655403 WBQ655366:WBS655403 WLM655366:WLO655403 WVI655366:WVK655403"/>
    <dataValidation allowBlank="1" showInputMessage="1" showErrorMessage="1" imeMode="off" sqref="A720902:C720939 IW720902:IY720939 SS720902:SU720939 ACO720902:ACQ720939 AMK720902:AMM720939 AWG720902:AWI720939 BGC720902:BGE720939 BPY720902:BQA720939 BZU720902:BZW720939 CJQ720902:CJS720939 CTM720902:CTO720939 DDI720902:DDK720939 DNE720902:DNG720939 DXA720902:DXC720939 EGW720902:EGY720939 EQS720902:EQU720939 FAO720902:FAQ720939 FKK720902:FKM720939 FUG720902:FUI720939 GEC720902:GEE720939 GNY720902:GOA720939 GXU720902:GXW720939 HHQ720902:HHS720939 HRM720902:HRO720939 IBI720902:IBK720939 ILE720902:ILG720939 IVA720902:IVC720939 JEW720902:JEY720939 JOS720902:JOU720939 JYO720902:JYQ720939 KIK720902:KIM720939 KSG720902:KSI720939 LCC720902:LCE720939 LLY720902:LMA720939 LVU720902:LVW720939 MFQ720902:MFS720939 MPM720902:MPO720939 MZI720902:MZK720939 NJE720902:NJG720939 NTA720902:NTC720939 OCW720902:OCY720939 OMS720902:OMU720939 OWO720902:OWQ720939 PGK720902:PGM720939 PQG720902:PQI720939 QAC720902:QAE720939 QJY720902:QKA720939 QTU720902:QTW720939 RDQ720902:RDS720939 RNM720902:RNO720939 RXI720902:RXK720939 SHE720902:SHG720939 SRA720902:SRC720939 TAW720902:TAY720939 TKS720902:TKU720939 TUO720902:TUQ720939 UEK720902:UEM720939 UOG720902:UOI720939 UYC720902:UYE720939 VHY720902:VIA720939 VRU720902:VRW720939 WBQ720902:WBS720939 WLM720902:WLO720939 WVI720902:WVK720939 A786438:C786475 IW786438:IY786475 SS786438:SU786475 ACO786438:ACQ786475 AMK786438:AMM786475 AWG786438:AWI786475 BGC786438:BGE786475 BPY786438:BQA786475 BZU786438:BZW786475 CJQ786438:CJS786475 CTM786438:CTO786475 DDI786438:DDK786475 DNE786438:DNG786475 DXA786438:DXC786475 EGW786438:EGY786475 EQS786438:EQU786475 FAO786438:FAQ786475 FKK786438:FKM786475 FUG786438:FUI786475 GEC786438:GEE786475 GNY786438:GOA786475 GXU786438:GXW786475 HHQ786438:HHS786475 HRM786438:HRO786475 IBI786438:IBK786475 ILE786438:ILG786475 IVA786438:IVC786475 JEW786438:JEY786475 JOS786438:JOU786475 JYO786438:JYQ786475 KIK786438:KIM786475 KSG786438:KSI786475 LCC786438:LCE786475 LLY786438:LMA786475 LVU786438:LVW786475 MFQ786438:MFS786475"/>
    <dataValidation allowBlank="1" showInputMessage="1" showErrorMessage="1" imeMode="off" sqref="MPM786438:MPO786475 MZI786438:MZK786475 NJE786438:NJG786475 NTA786438:NTC786475 OCW786438:OCY786475 OMS786438:OMU786475 OWO786438:OWQ786475 PGK786438:PGM786475 PQG786438:PQI786475 QAC786438:QAE786475 QJY786438:QKA786475 QTU786438:QTW786475 RDQ786438:RDS786475 RNM786438:RNO786475 RXI786438:RXK786475 SHE786438:SHG786475 SRA786438:SRC786475 TAW786438:TAY786475 TKS786438:TKU786475 TUO786438:TUQ786475 UEK786438:UEM786475 UOG786438:UOI786475 UYC786438:UYE786475 VHY786438:VIA786475 VRU786438:VRW786475 WBQ786438:WBS786475 WLM786438:WLO786475 WVI786438:WVK786475 A851974:C852011 IW851974:IY852011 SS851974:SU852011 ACO851974:ACQ852011 AMK851974:AMM852011 AWG851974:AWI852011 BGC851974:BGE852011 BPY851974:BQA852011 BZU851974:BZW852011 CJQ851974:CJS852011 CTM851974:CTO852011 DDI851974:DDK852011 DNE851974:DNG852011 DXA851974:DXC852011 EGW851974:EGY852011 EQS851974:EQU852011 FAO851974:FAQ852011 FKK851974:FKM852011 FUG851974:FUI852011 GEC851974:GEE852011 GNY851974:GOA852011 GXU851974:GXW852011 HHQ851974:HHS852011 HRM851974:HRO852011 IBI851974:IBK852011 ILE851974:ILG852011 IVA851974:IVC852011 JEW851974:JEY852011 JOS851974:JOU852011 JYO851974:JYQ852011 KIK851974:KIM852011 KSG851974:KSI852011 LCC851974:LCE852011 LLY851974:LMA852011 LVU851974:LVW852011 MFQ851974:MFS852011 MPM851974:MPO852011 MZI851974:MZK852011 NJE851974:NJG852011 NTA851974:NTC852011 OCW851974:OCY852011 OMS851974:OMU852011 OWO851974:OWQ852011 PGK851974:PGM852011 PQG851974:PQI852011 QAC851974:QAE852011 QJY851974:QKA852011 QTU851974:QTW852011 RDQ851974:RDS852011 RNM851974:RNO852011 RXI851974:RXK852011 SHE851974:SHG852011 SRA851974:SRC852011 TAW851974:TAY852011 TKS851974:TKU852011 TUO851974:TUQ852011 UEK851974:UEM852011 UOG851974:UOI852011 UYC851974:UYE852011 VHY851974:VIA852011 VRU851974:VRW852011 WBQ851974:WBS852011 WLM851974:WLO852011 WVI851974:WVK852011 A917510:C917547 IW917510:IY917547 SS917510:SU917547 ACO917510:ACQ917547 AMK917510:AMM917547 AWG917510:AWI917547 BGC917510:BGE917547 BPY917510:BQA917547"/>
    <dataValidation allowBlank="1" showInputMessage="1" showErrorMessage="1" imeMode="off" sqref="BZU917510:BZW917547 CJQ917510:CJS917547 CTM917510:CTO917547 DDI917510:DDK917547 DNE917510:DNG917547 DXA917510:DXC917547 EGW917510:EGY917547 EQS917510:EQU917547 FAO917510:FAQ917547 FKK917510:FKM917547 FUG917510:FUI917547 GEC917510:GEE917547 GNY917510:GOA917547 GXU917510:GXW917547 HHQ917510:HHS917547 HRM917510:HRO917547 IBI917510:IBK917547 ILE917510:ILG917547 IVA917510:IVC917547 JEW917510:JEY917547 JOS917510:JOU917547 JYO917510:JYQ917547 KIK917510:KIM917547 KSG917510:KSI917547 LCC917510:LCE917547 LLY917510:LMA917547 LVU917510:LVW917547 MFQ917510:MFS917547 MPM917510:MPO917547 MZI917510:MZK917547 NJE917510:NJG917547 NTA917510:NTC917547 OCW917510:OCY917547 OMS917510:OMU917547 OWO917510:OWQ917547 PGK917510:PGM917547 PQG917510:PQI917547 QAC917510:QAE917547 QJY917510:QKA917547 QTU917510:QTW917547 RDQ917510:RDS917547 RNM917510:RNO917547 RXI917510:RXK917547 SHE917510:SHG917547 SRA917510:SRC917547 TAW917510:TAY917547 TKS917510:TKU917547 TUO917510:TUQ917547 UEK917510:UEM917547 UOG917510:UOI917547 UYC917510:UYE917547 VHY917510:VIA917547 VRU917510:VRW917547 WBQ917510:WBS917547 WLM917510:WLO917547 WVI917510:WVK917547 A983046:C983083 IW983046:IY983083 SS983046:SU983083 ACO983046:ACQ983083 AMK983046:AMM983083 AWG983046:AWI983083 BGC983046:BGE983083 BPY983046:BQA983083 BZU983046:BZW983083 CJQ983046:CJS983083 CTM983046:CTO983083 DDI983046:DDK983083 DNE983046:DNG983083 DXA983046:DXC983083 EGW983046:EGY983083 EQS983046:EQU983083 FAO983046:FAQ983083 FKK983046:FKM983083 FUG983046:FUI983083 GEC983046:GEE983083 GNY983046:GOA983083 GXU983046:GXW983083 HHQ983046:HHS983083 HRM983046:HRO983083 IBI983046:IBK983083 ILE983046:ILG983083 IVA983046:IVC983083 JEW983046:JEY983083 JOS983046:JOU983083 JYO983046:JYQ983083 KIK983046:KIM983083 KSG983046:KSI983083 LCC983046:LCE983083 LLY983046:LMA983083 LVU983046:LVW983083 MFQ983046:MFS983083 MPM983046:MPO983083 MZI983046:MZK983083 NJE983046:NJG983083 NTA983046:NTC983083 OCW983046:OCY983083 OMS983046:OMU983083 OWO983046:OWQ983083 PGK983046:PGM983083"/>
    <dataValidation allowBlank="1" showInputMessage="1" showErrorMessage="1" imeMode="off" sqref="PQG983046:PQI983083 QAC983046:QAE983083 QJY983046:QKA983083 QTU983046:QTW983083 RDQ983046:RDS983083 RNM983046:RNO983083 RXI983046:RXK983083 SHE983046:SHG983083 SRA983046:SRC983083 TAW983046:TAY983083 TKS983046:TKU983083 TUO983046:TUQ983083 UEK983046:UEM983083 UOG983046:UOI983083 UYC983046:UYE983083 VHY983046:VIA983083 VRU983046:VRW983083 WBQ983046:WBS983083 WLM983046:WLO983083 WVI983046:WVK983083"/>
    <dataValidation allowBlank="1" showInputMessage="1" showErrorMessage="1" imeMode="on" sqref="I2:J2 JE2:JF2 TA2:TB2 ACW2:ACX2 AMS2:AMT2 AWO2:AWP2 BGK2:BGL2 BQG2:BQH2 CAC2:CAD2 CJY2:CJZ2 CTU2:CTV2 DDQ2:DDR2 DNM2:DNN2 DXI2:DXJ2 EHE2:EHF2 ERA2:ERB2 FAW2:FAX2 FKS2:FKT2 FUO2:FUP2 GEK2:GEL2 GOG2:GOH2 GYC2:GYD2 HHY2:HHZ2 HRU2:HRV2 IBQ2:IBR2 ILM2:ILN2 IVI2:IVJ2 JFE2:JFF2 JPA2:JPB2 JYW2:JYX2 KIS2:KIT2 KSO2:KSP2 LCK2:LCL2 LMG2:LMH2 LWC2:LWD2 MFY2:MFZ2 MPU2:MPV2 MZQ2:MZR2 NJM2:NJN2 NTI2:NTJ2 ODE2:ODF2 ONA2:ONB2 OWW2:OWX2 PGS2:PGT2 PQO2:PQP2 QAK2:QAL2 QKG2:QKH2 QUC2:QUD2 RDY2:RDZ2 RNU2:RNV2 RXQ2:RXR2 SHM2:SHN2 SRI2:SRJ2 TBE2:TBF2 TLA2:TLB2 TUW2:TUX2 UES2:UET2 UOO2:UOP2 UYK2:UYL2 VIG2:VIH2 VSC2:VSD2 WBY2:WBZ2 WLU2:WLV2 WVQ2:WVR2 I65538:J65538 JE65538:JF65538 TA65538:TB65538 ACW65538:ACX65538 AMS65538:AMT65538 AWO65538:AWP65538 BGK65538:BGL65538 BQG65538:BQH65538 CAC65538:CAD65538 CJY65538:CJZ65538 CTU65538:CTV65538 DDQ65538:DDR65538 DNM65538:DNN65538 DXI65538:DXJ65538 EHE65538:EHF65538 ERA65538:ERB65538 FAW65538:FAX65538 FKS65538:FKT65538 FUO65538:FUP65538 GEK65538:GEL65538 GOG65538:GOH65538 GYC65538:GYD65538 HHY65538:HHZ65538 HRU65538:HRV65538 IBQ65538:IBR65538 ILM65538:ILN65538 IVI65538:IVJ65538 JFE65538:JFF65538 JPA65538:JPB65538 JYW65538:JYX65538 KIS65538:KIT65538 KSO65538:KSP65538 LCK65538:LCL65538 LMG65538:LMH65538 LWC65538:LWD65538 MFY65538:MFZ65538"/>
    <dataValidation allowBlank="1" showInputMessage="1" showErrorMessage="1" imeMode="on" sqref="MPU65538:MPV65538 MZQ65538:MZR65538 NJM65538:NJN65538 NTI65538:NTJ65538 ODE65538:ODF65538 ONA65538:ONB65538 OWW65538:OWX65538 PGS65538:PGT65538 PQO65538:PQP65538 QAK65538:QAL65538 QKG65538:QKH65538 QUC65538:QUD65538 RDY65538:RDZ65538 RNU65538:RNV65538 RXQ65538:RXR65538 SHM65538:SHN65538 SRI65538:SRJ65538 TBE65538:TBF65538 TLA65538:TLB65538 TUW65538:TUX65538 UES65538:UET65538 UOO65538:UOP65538 UYK65538:UYL65538 VIG65538:VIH65538 VSC65538:VSD65538 WBY65538:WBZ65538 WLU65538:WLV65538 WVQ65538:WVR65538 I131074:J131074 JE131074:JF131074 TA131074:TB131074 ACW131074:ACX131074 AMS131074:AMT131074 AWO131074:AWP131074 BGK131074:BGL131074 BQG131074:BQH131074 CAC131074:CAD131074 CJY131074:CJZ131074 CTU131074:CTV131074 DDQ131074:DDR131074 DNM131074:DNN131074 DXI131074:DXJ131074 EHE131074:EHF131074 ERA131074:ERB131074 FAW131074:FAX131074 FKS131074:FKT131074 FUO131074:FUP131074 GEK131074:GEL131074 GOG131074:GOH131074 GYC131074:GYD131074 HHY131074:HHZ131074 HRU131074:HRV131074 IBQ131074:IBR131074 ILM131074:ILN131074 IVI131074:IVJ131074 JFE131074:JFF131074 JPA131074:JPB131074 JYW131074:JYX131074 KIS131074:KIT131074 KSO131074:KSP131074 LCK131074:LCL131074 LMG131074:LMH131074 LWC131074:LWD131074 MFY131074:MFZ131074 MPU131074:MPV131074 MZQ131074:MZR131074 NJM131074:NJN131074 NTI131074:NTJ131074 ODE131074:ODF131074 ONA131074:ONB131074 OWW131074:OWX131074 PGS131074:PGT131074 PQO131074:PQP131074 QAK131074:QAL131074 QKG131074:QKH131074 QUC131074:QUD131074 RDY131074:RDZ131074 RNU131074:RNV131074 RXQ131074:RXR131074 SHM131074:SHN131074 SRI131074:SRJ131074 TBE131074:TBF131074 TLA131074:TLB131074 TUW131074:TUX131074 UES131074:UET131074 UOO131074:UOP131074 UYK131074:UYL131074 VIG131074:VIH131074 VSC131074:VSD131074 WBY131074:WBZ131074 WLU131074:WLV131074 WVQ131074:WVR131074 I196610:J196610 JE196610:JF196610 TA196610:TB196610 ACW196610:ACX196610 AMS196610:AMT196610 AWO196610:AWP196610 BGK196610:BGL196610 BQG196610:BQH196610"/>
    <dataValidation allowBlank="1" showInputMessage="1" showErrorMessage="1" imeMode="on" sqref="CAC196610:CAD196610 CJY196610:CJZ196610 CTU196610:CTV196610 DDQ196610:DDR196610 DNM196610:DNN196610 DXI196610:DXJ196610 EHE196610:EHF196610 ERA196610:ERB196610 FAW196610:FAX196610 FKS196610:FKT196610 FUO196610:FUP196610 GEK196610:GEL196610 GOG196610:GOH196610 GYC196610:GYD196610 HHY196610:HHZ196610 HRU196610:HRV196610 IBQ196610:IBR196610 ILM196610:ILN196610 IVI196610:IVJ196610 JFE196610:JFF196610 JPA196610:JPB196610 JYW196610:JYX196610 KIS196610:KIT196610 KSO196610:KSP196610 LCK196610:LCL196610 LMG196610:LMH196610 LWC196610:LWD196610 MFY196610:MFZ196610 MPU196610:MPV196610 MZQ196610:MZR196610 NJM196610:NJN196610 NTI196610:NTJ196610 ODE196610:ODF196610 ONA196610:ONB196610 OWW196610:OWX196610 PGS196610:PGT196610 PQO196610:PQP196610 QAK196610:QAL196610 QKG196610:QKH196610 QUC196610:QUD196610 RDY196610:RDZ196610 RNU196610:RNV196610 RXQ196610:RXR196610 SHM196610:SHN196610 SRI196610:SRJ196610 TBE196610:TBF196610 TLA196610:TLB196610 TUW196610:TUX196610 UES196610:UET196610 UOO196610:UOP196610 UYK196610:UYL196610 VIG196610:VIH196610 VSC196610:VSD196610 WBY196610:WBZ196610 WLU196610:WLV196610 WVQ196610:WVR196610 I262146:J262146 JE262146:JF262146 TA262146:TB262146 ACW262146:ACX262146 AMS262146:AMT262146 AWO262146:AWP262146 BGK262146:BGL262146 BQG262146:BQH262146 CAC262146:CAD262146 CJY262146:CJZ262146 CTU262146:CTV262146 DDQ262146:DDR262146 DNM262146:DNN262146 DXI262146:DXJ262146 EHE262146:EHF262146 ERA262146:ERB262146 FAW262146:FAX262146 FKS262146:FKT262146 FUO262146:FUP262146 GEK262146:GEL262146 GOG262146:GOH262146 GYC262146:GYD262146 HHY262146:HHZ262146 HRU262146:HRV262146 IBQ262146:IBR262146 ILM262146:ILN262146 IVI262146:IVJ262146 JFE262146:JFF262146 JPA262146:JPB262146 JYW262146:JYX262146 KIS262146:KIT262146 KSO262146:KSP262146 LCK262146:LCL262146 LMG262146:LMH262146 LWC262146:LWD262146 MFY262146:MFZ262146 MPU262146:MPV262146 MZQ262146:MZR262146 NJM262146:NJN262146 NTI262146:NTJ262146 ODE262146:ODF262146 ONA262146:ONB262146 OWW262146:OWX262146 PGS262146:PGT262146"/>
    <dataValidation allowBlank="1" showInputMessage="1" showErrorMessage="1" imeMode="on" sqref="PQO262146:PQP262146 QAK262146:QAL262146 QKG262146:QKH262146 QUC262146:QUD262146 RDY262146:RDZ262146 RNU262146:RNV262146 RXQ262146:RXR262146 SHM262146:SHN262146 SRI262146:SRJ262146 TBE262146:TBF262146 TLA262146:TLB262146 TUW262146:TUX262146 UES262146:UET262146 UOO262146:UOP262146 UYK262146:UYL262146 VIG262146:VIH262146 VSC262146:VSD262146 WBY262146:WBZ262146 WLU262146:WLV262146 WVQ262146:WVR262146 I327682:J327682 JE327682:JF327682 TA327682:TB327682 ACW327682:ACX327682 AMS327682:AMT327682 AWO327682:AWP327682 BGK327682:BGL327682 BQG327682:BQH327682 CAC327682:CAD327682 CJY327682:CJZ327682 CTU327682:CTV327682 DDQ327682:DDR327682 DNM327682:DNN327682 DXI327682:DXJ327682 EHE327682:EHF327682 ERA327682:ERB327682 FAW327682:FAX327682 FKS327682:FKT327682 FUO327682:FUP327682 GEK327682:GEL327682 GOG327682:GOH327682 GYC327682:GYD327682 HHY327682:HHZ327682 HRU327682:HRV327682 IBQ327682:IBR327682 ILM327682:ILN327682 IVI327682:IVJ327682 JFE327682:JFF327682 JPA327682:JPB327682 JYW327682:JYX327682 KIS327682:KIT327682 KSO327682:KSP327682 LCK327682:LCL327682 LMG327682:LMH327682 LWC327682:LWD327682 MFY327682:MFZ327682 MPU327682:MPV327682 MZQ327682:MZR327682 NJM327682:NJN327682 NTI327682:NTJ327682 ODE327682:ODF327682 ONA327682:ONB327682 OWW327682:OWX327682 PGS327682:PGT327682 PQO327682:PQP327682 QAK327682:QAL327682 QKG327682:QKH327682 QUC327682:QUD327682 RDY327682:RDZ327682 RNU327682:RNV327682 RXQ327682:RXR327682 SHM327682:SHN327682 SRI327682:SRJ327682 TBE327682:TBF327682 TLA327682:TLB327682 TUW327682:TUX327682 UES327682:UET327682 UOO327682:UOP327682 UYK327682:UYL327682 VIG327682:VIH327682 VSC327682:VSD327682 WBY327682:WBZ327682 WLU327682:WLV327682 WVQ327682:WVR327682 I393218:J393218 JE393218:JF393218 TA393218:TB393218 ACW393218:ACX393218 AMS393218:AMT393218 AWO393218:AWP393218 BGK393218:BGL393218 BQG393218:BQH393218 CAC393218:CAD393218 CJY393218:CJZ393218 CTU393218:CTV393218 DDQ393218:DDR393218 DNM393218:DNN393218 DXI393218:DXJ393218 EHE393218:EHF393218 ERA393218:ERB393218"/>
    <dataValidation allowBlank="1" showInputMessage="1" showErrorMessage="1" imeMode="on" sqref="FAW393218:FAX393218 FKS393218:FKT393218 FUO393218:FUP393218 GEK393218:GEL393218 GOG393218:GOH393218 GYC393218:GYD393218 HHY393218:HHZ393218 HRU393218:HRV393218 IBQ393218:IBR393218 ILM393218:ILN393218 IVI393218:IVJ393218 JFE393218:JFF393218 JPA393218:JPB393218 JYW393218:JYX393218 KIS393218:KIT393218 KSO393218:KSP393218 LCK393218:LCL393218 LMG393218:LMH393218 LWC393218:LWD393218 MFY393218:MFZ393218 MPU393218:MPV393218 MZQ393218:MZR393218 NJM393218:NJN393218 NTI393218:NTJ393218 ODE393218:ODF393218 ONA393218:ONB393218 OWW393218:OWX393218 PGS393218:PGT393218 PQO393218:PQP393218 QAK393218:QAL393218 QKG393218:QKH393218 QUC393218:QUD393218 RDY393218:RDZ393218 RNU393218:RNV393218 RXQ393218:RXR393218 SHM393218:SHN393218 SRI393218:SRJ393218 TBE393218:TBF393218 TLA393218:TLB393218 TUW393218:TUX393218 UES393218:UET393218 UOO393218:UOP393218 UYK393218:UYL393218 VIG393218:VIH393218 VSC393218:VSD393218 WBY393218:WBZ393218 WLU393218:WLV393218 WVQ393218:WVR393218 I458754:J458754 JE458754:JF458754 TA458754:TB458754 ACW458754:ACX458754 AMS458754:AMT458754 AWO458754:AWP458754 BGK458754:BGL458754 BQG458754:BQH458754 CAC458754:CAD458754 CJY458754:CJZ458754 CTU458754:CTV458754 DDQ458754:DDR458754 DNM458754:DNN458754 DXI458754:DXJ458754 EHE458754:EHF458754 ERA458754:ERB458754 FAW458754:FAX458754 FKS458754:FKT458754 FUO458754:FUP458754 GEK458754:GEL458754 GOG458754:GOH458754 GYC458754:GYD458754 HHY458754:HHZ458754 HRU458754:HRV458754 IBQ458754:IBR458754 ILM458754:ILN458754 IVI458754:IVJ458754 JFE458754:JFF458754 JPA458754:JPB458754 JYW458754:JYX458754 KIS458754:KIT458754 KSO458754:KSP458754 LCK458754:LCL458754 LMG458754:LMH458754 LWC458754:LWD458754 MFY458754:MFZ458754 MPU458754:MPV458754 MZQ458754:MZR458754 NJM458754:NJN458754 NTI458754:NTJ458754 ODE458754:ODF458754 ONA458754:ONB458754 OWW458754:OWX458754 PGS458754:PGT458754 PQO458754:PQP458754 QAK458754:QAL458754 QKG458754:QKH458754 QUC458754:QUD458754 RDY458754:RDZ458754 RNU458754:RNV458754 RXQ458754:RXR458754 SHM458754:SHN458754"/>
    <dataValidation allowBlank="1" showInputMessage="1" showErrorMessage="1" imeMode="on" sqref="SRI458754:SRJ458754 TBE458754:TBF458754 TLA458754:TLB458754 TUW458754:TUX458754 UES458754:UET458754 UOO458754:UOP458754 UYK458754:UYL458754 VIG458754:VIH458754 VSC458754:VSD458754 WBY458754:WBZ458754 WLU458754:WLV458754 WVQ458754:WVR458754 I524290:J524290 JE524290:JF524290 TA524290:TB524290 ACW524290:ACX524290 AMS524290:AMT524290 AWO524290:AWP524290 BGK524290:BGL524290 BQG524290:BQH524290 CAC524290:CAD524290 CJY524290:CJZ524290 CTU524290:CTV524290 DDQ524290:DDR524290 DNM524290:DNN524290 DXI524290:DXJ524290 EHE524290:EHF524290 ERA524290:ERB524290 FAW524290:FAX524290 FKS524290:FKT524290 FUO524290:FUP524290 GEK524290:GEL524290 GOG524290:GOH524290 GYC524290:GYD524290 HHY524290:HHZ524290 HRU524290:HRV524290 IBQ524290:IBR524290 ILM524290:ILN524290 IVI524290:IVJ524290 JFE524290:JFF524290 JPA524290:JPB524290 JYW524290:JYX524290 KIS524290:KIT524290 KSO524290:KSP524290 LCK524290:LCL524290 LMG524290:LMH524290 LWC524290:LWD524290 MFY524290:MFZ524290 MPU524290:MPV524290 MZQ524290:MZR524290 NJM524290:NJN524290 NTI524290:NTJ524290 ODE524290:ODF524290 ONA524290:ONB524290 OWW524290:OWX524290 PGS524290:PGT524290 PQO524290:PQP524290 QAK524290:QAL524290 QKG524290:QKH524290 QUC524290:QUD524290 RDY524290:RDZ524290 RNU524290:RNV524290 RXQ524290:RXR524290 SHM524290:SHN524290 SRI524290:SRJ524290 TBE524290:TBF524290 TLA524290:TLB524290 TUW524290:TUX524290 UES524290:UET524290 UOO524290:UOP524290 UYK524290:UYL524290 VIG524290:VIH524290 VSC524290:VSD524290 WBY524290:WBZ524290 WLU524290:WLV524290 WVQ524290:WVR524290 I589826:J589826 JE589826:JF589826 TA589826:TB589826 ACW589826:ACX589826 AMS589826:AMT589826 AWO589826:AWP589826 BGK589826:BGL589826 BQG589826:BQH589826 CAC589826:CAD589826 CJY589826:CJZ589826 CTU589826:CTV589826 DDQ589826:DDR589826 DNM589826:DNN589826 DXI589826:DXJ589826 EHE589826:EHF589826 ERA589826:ERB589826 FAW589826:FAX589826 FKS589826:FKT589826 FUO589826:FUP589826 GEK589826:GEL589826 GOG589826:GOH589826 GYC589826:GYD589826 HHY589826:HHZ589826 HRU589826:HRV589826"/>
    <dataValidation allowBlank="1" showInputMessage="1" showErrorMessage="1" imeMode="on" sqref="IBQ589826:IBR589826 ILM589826:ILN589826 IVI589826:IVJ589826 JFE589826:JFF589826 JPA589826:JPB589826 JYW589826:JYX589826 KIS589826:KIT589826 KSO589826:KSP589826 LCK589826:LCL589826 LMG589826:LMH589826 LWC589826:LWD589826 MFY589826:MFZ589826 MPU589826:MPV589826 MZQ589826:MZR589826 NJM589826:NJN589826 NTI589826:NTJ589826 ODE589826:ODF589826 ONA589826:ONB589826 OWW589826:OWX589826 PGS589826:PGT589826 PQO589826:PQP589826 QAK589826:QAL589826 QKG589826:QKH589826 QUC589826:QUD589826 RDY589826:RDZ589826 RNU589826:RNV589826 RXQ589826:RXR589826 SHM589826:SHN589826 SRI589826:SRJ589826 TBE589826:TBF589826 TLA589826:TLB589826 TUW589826:TUX589826 UES589826:UET589826 UOO589826:UOP589826 UYK589826:UYL589826 VIG589826:VIH589826 VSC589826:VSD589826 WBY589826:WBZ589826 WLU589826:WLV589826 WVQ589826:WVR589826 I655362:J655362 JE655362:JF655362 TA655362:TB655362 ACW655362:ACX655362 AMS655362:AMT655362 AWO655362:AWP655362 BGK655362:BGL655362 BQG655362:BQH655362 CAC655362:CAD655362 CJY655362:CJZ655362 CTU655362:CTV655362 DDQ655362:DDR655362 DNM655362:DNN655362 DXI655362:DXJ655362 EHE655362:EHF655362 ERA655362:ERB655362 FAW655362:FAX655362 FKS655362:FKT655362 FUO655362:FUP655362 GEK655362:GEL655362 GOG655362:GOH655362 GYC655362:GYD655362 HHY655362:HHZ655362 HRU655362:HRV655362 IBQ655362:IBR655362 ILM655362:ILN655362 IVI655362:IVJ655362 JFE655362:JFF655362 JPA655362:JPB655362 JYW655362:JYX655362 KIS655362:KIT655362 KSO655362:KSP655362 LCK655362:LCL655362 LMG655362:LMH655362 LWC655362:LWD655362 MFY655362:MFZ655362 MPU655362:MPV655362 MZQ655362:MZR655362 NJM655362:NJN655362 NTI655362:NTJ655362 ODE655362:ODF655362 ONA655362:ONB655362 OWW655362:OWX655362 PGS655362:PGT655362 PQO655362:PQP655362 QAK655362:QAL655362 QKG655362:QKH655362 QUC655362:QUD655362 RDY655362:RDZ655362 RNU655362:RNV655362 RXQ655362:RXR655362 SHM655362:SHN655362 SRI655362:SRJ655362 TBE655362:TBF655362 TLA655362:TLB655362 TUW655362:TUX655362 UES655362:UET655362 UOO655362:UOP655362 UYK655362:UYL655362 VIG655362:VIH655362"/>
    <dataValidation allowBlank="1" showInputMessage="1" showErrorMessage="1" imeMode="on" sqref="VSC655362:VSD655362 WBY655362:WBZ655362 WLU655362:WLV655362 WVQ655362:WVR655362 I720898:J720898 JE720898:JF720898 TA720898:TB720898 ACW720898:ACX720898 AMS720898:AMT720898 AWO720898:AWP720898 BGK720898:BGL720898 BQG720898:BQH720898 CAC720898:CAD720898 CJY720898:CJZ720898 CTU720898:CTV720898 DDQ720898:DDR720898 DNM720898:DNN720898 DXI720898:DXJ720898 EHE720898:EHF720898 ERA720898:ERB720898 FAW720898:FAX720898 FKS720898:FKT720898 FUO720898:FUP720898 GEK720898:GEL720898 GOG720898:GOH720898 GYC720898:GYD720898 HHY720898:HHZ720898 HRU720898:HRV720898 IBQ720898:IBR720898 ILM720898:ILN720898 IVI720898:IVJ720898 JFE720898:JFF720898 JPA720898:JPB720898 JYW720898:JYX720898 KIS720898:KIT720898 KSO720898:KSP720898 LCK720898:LCL720898 LMG720898:LMH720898 LWC720898:LWD720898 MFY720898:MFZ720898 MPU720898:MPV720898 MZQ720898:MZR720898 NJM720898:NJN720898 NTI720898:NTJ720898 ODE720898:ODF720898 ONA720898:ONB720898 OWW720898:OWX720898 PGS720898:PGT720898 PQO720898:PQP720898 QAK720898:QAL720898 QKG720898:QKH720898 QUC720898:QUD720898 RDY720898:RDZ720898 RNU720898:RNV720898 RXQ720898:RXR720898 SHM720898:SHN720898 SRI720898:SRJ720898 TBE720898:TBF720898 TLA720898:TLB720898 TUW720898:TUX720898 UES720898:UET720898 UOO720898:UOP720898 UYK720898:UYL720898 VIG720898:VIH720898 VSC720898:VSD720898 WBY720898:WBZ720898 WLU720898:WLV720898 WVQ720898:WVR720898 I786434:J786434 JE786434:JF786434 TA786434:TB786434 ACW786434:ACX786434 AMS786434:AMT786434 AWO786434:AWP786434 BGK786434:BGL786434 BQG786434:BQH786434 CAC786434:CAD786434 CJY786434:CJZ786434 CTU786434:CTV786434 DDQ786434:DDR786434 DNM786434:DNN786434 DXI786434:DXJ786434 EHE786434:EHF786434 ERA786434:ERB786434 FAW786434:FAX786434 FKS786434:FKT786434 FUO786434:FUP786434 GEK786434:GEL786434 GOG786434:GOH786434 GYC786434:GYD786434 HHY786434:HHZ786434 HRU786434:HRV786434 IBQ786434:IBR786434 ILM786434:ILN786434 IVI786434:IVJ786434 JFE786434:JFF786434 JPA786434:JPB786434 JYW786434:JYX786434 KIS786434:KIT786434 KSO786434:KSP786434"/>
    <dataValidation allowBlank="1" showInputMessage="1" showErrorMessage="1" imeMode="on" sqref="LCK786434:LCL786434 LMG786434:LMH786434 LWC786434:LWD786434 MFY786434:MFZ786434 MPU786434:MPV786434 MZQ786434:MZR786434 NJM786434:NJN786434 NTI786434:NTJ786434 ODE786434:ODF786434 ONA786434:ONB786434 OWW786434:OWX786434 PGS786434:PGT786434 PQO786434:PQP786434 QAK786434:QAL786434 QKG786434:QKH786434 QUC786434:QUD786434 RDY786434:RDZ786434 RNU786434:RNV786434 RXQ786434:RXR786434 SHM786434:SHN786434 SRI786434:SRJ786434 TBE786434:TBF786434 TLA786434:TLB786434 TUW786434:TUX786434 UES786434:UET786434 UOO786434:UOP786434 UYK786434:UYL786434 VIG786434:VIH786434 VSC786434:VSD786434 WBY786434:WBZ786434 WLU786434:WLV786434 WVQ786434:WVR786434 I851970:J851970 JE851970:JF851970 TA851970:TB851970 ACW851970:ACX851970 AMS851970:AMT851970 AWO851970:AWP851970 BGK851970:BGL851970 BQG851970:BQH851970 CAC851970:CAD851970 CJY851970:CJZ851970 CTU851970:CTV851970 DDQ851970:DDR851970 DNM851970:DNN851970 DXI851970:DXJ851970 EHE851970:EHF851970 ERA851970:ERB851970 FAW851970:FAX851970 FKS851970:FKT851970 FUO851970:FUP851970 GEK851970:GEL851970 GOG851970:GOH851970 GYC851970:GYD851970 HHY851970:HHZ851970 HRU851970:HRV851970 IBQ851970:IBR851970 ILM851970:ILN851970 IVI851970:IVJ851970 JFE851970:JFF851970 JPA851970:JPB851970 JYW851970:JYX851970 KIS851970:KIT851970 KSO851970:KSP851970 LCK851970:LCL851970 LMG851970:LMH851970 LWC851970:LWD851970 MFY851970:MFZ851970 MPU851970:MPV851970 MZQ851970:MZR851970 NJM851970:NJN851970 NTI851970:NTJ851970 ODE851970:ODF851970 ONA851970:ONB851970 OWW851970:OWX851970 PGS851970:PGT851970 PQO851970:PQP851970 QAK851970:QAL851970 QKG851970:QKH851970 QUC851970:QUD851970 RDY851970:RDZ851970 RNU851970:RNV851970 RXQ851970:RXR851970 SHM851970:SHN851970 SRI851970:SRJ851970 TBE851970:TBF851970 TLA851970:TLB851970 TUW851970:TUX851970 UES851970:UET851970 UOO851970:UOP851970 UYK851970:UYL851970 VIG851970:VIH851970 VSC851970:VSD851970 WBY851970:WBZ851970 WLU851970:WLV851970 WVQ851970:WVR851970 I917506:J917506 JE917506:JF917506 TA917506:TB917506 ACW917506:ACX917506"/>
    <dataValidation allowBlank="1" showInputMessage="1" showErrorMessage="1" imeMode="on" sqref="AMS917506:AMT917506 AWO917506:AWP917506 BGK917506:BGL917506 BQG917506:BQH917506 CAC917506:CAD917506 CJY917506:CJZ917506 CTU917506:CTV917506 DDQ917506:DDR917506 DNM917506:DNN917506 DXI917506:DXJ917506 EHE917506:EHF917506 ERA917506:ERB917506 FAW917506:FAX917506 FKS917506:FKT917506 FUO917506:FUP917506 GEK917506:GEL917506 GOG917506:GOH917506 GYC917506:GYD917506 HHY917506:HHZ917506 HRU917506:HRV917506 IBQ917506:IBR917506 ILM917506:ILN917506 IVI917506:IVJ917506 JFE917506:JFF917506 JPA917506:JPB917506 JYW917506:JYX917506 KIS917506:KIT917506 KSO917506:KSP917506 LCK917506:LCL917506 LMG917506:LMH917506 LWC917506:LWD917506 MFY917506:MFZ917506 MPU917506:MPV917506 MZQ917506:MZR917506 NJM917506:NJN917506 NTI917506:NTJ917506 ODE917506:ODF917506 ONA917506:ONB917506 OWW917506:OWX917506 PGS917506:PGT917506 PQO917506:PQP917506 QAK917506:QAL917506 QKG917506:QKH917506 QUC917506:QUD917506 RDY917506:RDZ917506 RNU917506:RNV917506 RXQ917506:RXR917506 SHM917506:SHN917506 SRI917506:SRJ917506 TBE917506:TBF917506 TLA917506:TLB917506 TUW917506:TUX917506 UES917506:UET917506 UOO917506:UOP917506 UYK917506:UYL917506 VIG917506:VIH917506 VSC917506:VSD917506 WBY917506:WBZ917506 WLU917506:WLV917506 WVQ917506:WVR917506 I983042:J983042 JE983042:JF983042 TA983042:TB983042 ACW983042:ACX983042 AMS983042:AMT983042 AWO983042:AWP983042 BGK983042:BGL983042 BQG983042:BQH983042 CAC983042:CAD983042 CJY983042:CJZ983042 CTU983042:CTV983042 DDQ983042:DDR983042 DNM983042:DNN983042 DXI983042:DXJ983042 EHE983042:EHF983042 ERA983042:ERB983042 FAW983042:FAX983042 FKS983042:FKT983042 FUO983042:FUP983042 GEK983042:GEL983042 GOG983042:GOH983042 GYC983042:GYD983042 HHY983042:HHZ983042 HRU983042:HRV983042 IBQ983042:IBR983042 ILM983042:ILN983042 IVI983042:IVJ983042 JFE983042:JFF983042 JPA983042:JPB983042 JYW983042:JYX983042 KIS983042:KIT983042 KSO983042:KSP983042 LCK983042:LCL983042 LMG983042:LMH983042 LWC983042:LWD983042 MFY983042:MFZ983042 MPU983042:MPV983042 MZQ983042:MZR983042 NJM983042:NJN983042 NTI983042:NTJ983042"/>
    <dataValidation allowBlank="1" showInputMessage="1" showErrorMessage="1" imeMode="on" sqref="ODE983042:ODF983042 ONA983042:ONB983042 OWW983042:OWX983042 PGS983042:PGT983042 PQO983042:PQP983042 QAK983042:QAL983042 QKG983042:QKH983042 QUC983042:QUD983042 RDY983042:RDZ983042 RNU983042:RNV983042 RXQ983042:RXR983042 SHM983042:SHN983042 SRI983042:SRJ983042 TBE983042:TBF983042 TLA983042:TLB983042 TUW983042:TUX983042 UES983042:UET983042 UOO983042:UOP983042 UYK983042:UYL983042 VIG983042:VIH983042 VSC983042:VSD983042 WBY983042:WBZ983042 WLU983042:WLV983042 WVQ983042:WVR983042 D6:G43 IZ6:JC43 SV6:SY43 ACR6:ACU43 AMN6:AMQ43 AWJ6:AWM43 BGF6:BGI43 BQB6:BQE43 BZX6:CAA43 CJT6:CJW43 CTP6:CTS43 DDL6:DDO43 DNH6:DNK43 DXD6:DXG43 EGZ6:EHC43 EQV6:EQY43 FAR6:FAU43 FKN6:FKQ43 FUJ6:FUM43 GEF6:GEI43 GOB6:GOE43 GXX6:GYA43 HHT6:HHW43 HRP6:HRS43 IBL6:IBO43 ILH6:ILK43 IVD6:IVG43 JEZ6:JFC43 JOV6:JOY43 JYR6:JYU43 KIN6:KIQ43 KSJ6:KSM43 LCF6:LCI43 LMB6:LME43 LVX6:LWA43 MFT6:MFW43 MPP6:MPS43 MZL6:MZO43 NJH6:NJK43 NTD6:NTG43 OCZ6:ODC43 OMV6:OMY43 OWR6:OWU43 PGN6:PGQ43 PQJ6:PQM43 QAF6:QAI43 QKB6:QKE43 QTX6:QUA43 RDT6:RDW43 RNP6:RNS43 RXL6:RXO43 SHH6:SHK43 SRD6:SRG43 TAZ6:TBC43 TKV6:TKY43 TUR6:TUU43 UEN6:UEQ43 UOJ6:UOM43 UYF6:UYI43 VIB6:VIE43 VRX6:VSA43 WBT6:WBW43 WLP6:WLS43 WVL6:WVO43 D65542:G65579 IZ65542:JC65579 SV65542:SY65579 ACR65542:ACU65579 AMN65542:AMQ65579 AWJ65542:AWM65579 BGF65542:BGI65579 BQB65542:BQE65579 BZX65542:CAA65579 CJT65542:CJW65579 CTP65542:CTS65579 DDL65542:DDO65579"/>
    <dataValidation allowBlank="1" showInputMessage="1" showErrorMessage="1" imeMode="on" sqref="DNH65542:DNK65579 DXD65542:DXG65579 EGZ65542:EHC65579 EQV65542:EQY65579 FAR65542:FAU65579 FKN65542:FKQ65579 FUJ65542:FUM65579 GEF65542:GEI65579 GOB65542:GOE65579 GXX65542:GYA65579 HHT65542:HHW65579 HRP65542:HRS65579 IBL65542:IBO65579 ILH65542:ILK65579 IVD65542:IVG65579 JEZ65542:JFC65579 JOV65542:JOY65579 JYR65542:JYU65579 KIN65542:KIQ65579 KSJ65542:KSM65579 LCF65542:LCI65579 LMB65542:LME65579 LVX65542:LWA65579 MFT65542:MFW65579 MPP65542:MPS65579 MZL65542:MZO65579 NJH65542:NJK65579 NTD65542:NTG65579 OCZ65542:ODC65579 OMV65542:OMY65579 OWR65542:OWU65579 PGN65542:PGQ65579 PQJ65542:PQM65579 QAF65542:QAI65579 QKB65542:QKE65579 QTX65542:QUA65579 RDT65542:RDW65579 RNP65542:RNS65579 RXL65542:RXO65579 SHH65542:SHK65579 SRD65542:SRG65579 TAZ65542:TBC65579 TKV65542:TKY65579 TUR65542:TUU65579 UEN65542:UEQ65579 UOJ65542:UOM65579 UYF65542:UYI65579 VIB65542:VIE65579 VRX65542:VSA65579 WBT65542:WBW65579 WLP65542:WLS65579 WVL65542:WVO65579 D131078:G131115 IZ131078:JC131115 SV131078:SY131115 ACR131078:ACU131115 AMN131078:AMQ131115 AWJ131078:AWM131115 BGF131078:BGI131115 BQB131078:BQE131115 BZX131078:CAA131115 CJT131078:CJW131115 CTP131078:CTS131115 DDL131078:DDO131115 DNH131078:DNK131115 DXD131078:DXG131115 EGZ131078:EHC131115 EQV131078:EQY131115 FAR131078:FAU131115 FKN131078:FKQ131115 FUJ131078:FUM131115 GEF131078:GEI131115 GOB131078:GOE131115 GXX131078:GYA131115 HHT131078:HHW131115 HRP131078:HRS131115 IBL131078:IBO131115 ILH131078:ILK131115 IVD131078:IVG131115 JEZ131078:JFC131115 JOV131078:JOY131115 JYR131078:JYU131115 KIN131078:KIQ131115 KSJ131078:KSM131115 LCF131078:LCI131115 LMB131078:LME131115 LVX131078:LWA131115 MFT131078:MFW131115 MPP131078:MPS131115 MZL131078:MZO131115 NJH131078:NJK131115 NTD131078:NTG131115 OCZ131078:ODC131115 OMV131078:OMY131115 OWR131078:OWU131115 PGN131078:PGQ131115 PQJ131078:PQM131115 QAF131078:QAI131115 QKB131078:QKE131115 QTX131078:QUA131115"/>
    <dataValidation allowBlank="1" showInputMessage="1" showErrorMessage="1" imeMode="on" sqref="RDT131078:RDW131115 RNP131078:RNS131115 RXL131078:RXO131115 SHH131078:SHK131115 SRD131078:SRG131115 TAZ131078:TBC131115 TKV131078:TKY131115 TUR131078:TUU131115 UEN131078:UEQ131115 UOJ131078:UOM131115 UYF131078:UYI131115 VIB131078:VIE131115 VRX131078:VSA131115 WBT131078:WBW131115 WLP131078:WLS131115 WVL131078:WVO131115 D196614:G196651 IZ196614:JC196651 SV196614:SY196651 ACR196614:ACU196651 AMN196614:AMQ196651 AWJ196614:AWM196651 BGF196614:BGI196651 BQB196614:BQE196651 BZX196614:CAA196651 CJT196614:CJW196651 CTP196614:CTS196651 DDL196614:DDO196651 DNH196614:DNK196651 DXD196614:DXG196651 EGZ196614:EHC196651 EQV196614:EQY196651 FAR196614:FAU196651 FKN196614:FKQ196651 FUJ196614:FUM196651 GEF196614:GEI196651 GOB196614:GOE196651 GXX196614:GYA196651 HHT196614:HHW196651 HRP196614:HRS196651 IBL196614:IBO196651 ILH196614:ILK196651 IVD196614:IVG196651 JEZ196614:JFC196651 JOV196614:JOY196651 JYR196614:JYU196651 KIN196614:KIQ196651 KSJ196614:KSM196651 LCF196614:LCI196651 LMB196614:LME196651 LVX196614:LWA196651 MFT196614:MFW196651 MPP196614:MPS196651 MZL196614:MZO196651 NJH196614:NJK196651 NTD196614:NTG196651 OCZ196614:ODC196651 OMV196614:OMY196651 OWR196614:OWU196651 PGN196614:PGQ196651 PQJ196614:PQM196651 QAF196614:QAI196651 QKB196614:QKE196651 QTX196614:QUA196651 RDT196614:RDW196651 RNP196614:RNS196651 RXL196614:RXO196651 SHH196614:SHK196651 SRD196614:SRG196651 TAZ196614:TBC196651 TKV196614:TKY196651 TUR196614:TUU196651 UEN196614:UEQ196651 UOJ196614:UOM196651 UYF196614:UYI196651 VIB196614:VIE196651 VRX196614:VSA196651 WBT196614:WBW196651 WLP196614:WLS196651 WVL196614:WVO196651 D262150:G262187 IZ262150:JC262187 SV262150:SY262187 ACR262150:ACU262187 AMN262150:AMQ262187 AWJ262150:AWM262187 BGF262150:BGI262187 BQB262150:BQE262187 BZX262150:CAA262187 CJT262150:CJW262187 CTP262150:CTS262187 DDL262150:DDO262187 DNH262150:DNK262187 DXD262150:DXG262187 EGZ262150:EHC262187 EQV262150:EQY262187 FAR262150:FAU262187 FKN262150:FKQ262187 FUJ262150:FUM262187 GEF262150:GEI262187"/>
    <dataValidation allowBlank="1" showInputMessage="1" showErrorMessage="1" imeMode="on" sqref="GOB262150:GOE262187 GXX262150:GYA262187 HHT262150:HHW262187 HRP262150:HRS262187 IBL262150:IBO262187 ILH262150:ILK262187 IVD262150:IVG262187 JEZ262150:JFC262187 JOV262150:JOY262187 JYR262150:JYU262187 KIN262150:KIQ262187 KSJ262150:KSM262187 LCF262150:LCI262187 LMB262150:LME262187 LVX262150:LWA262187 MFT262150:MFW262187 MPP262150:MPS262187 MZL262150:MZO262187 NJH262150:NJK262187 NTD262150:NTG262187 OCZ262150:ODC262187 OMV262150:OMY262187 OWR262150:OWU262187 PGN262150:PGQ262187 PQJ262150:PQM262187 QAF262150:QAI262187 QKB262150:QKE262187 QTX262150:QUA262187 RDT262150:RDW262187 RNP262150:RNS262187 RXL262150:RXO262187 SHH262150:SHK262187 SRD262150:SRG262187 TAZ262150:TBC262187 TKV262150:TKY262187 TUR262150:TUU262187 UEN262150:UEQ262187 UOJ262150:UOM262187 UYF262150:UYI262187 VIB262150:VIE262187 VRX262150:VSA262187 WBT262150:WBW262187 WLP262150:WLS262187 WVL262150:WVO262187 D327686:G327723 IZ327686:JC327723 SV327686:SY327723 ACR327686:ACU327723 AMN327686:AMQ327723 AWJ327686:AWM327723 BGF327686:BGI327723 BQB327686:BQE327723 BZX327686:CAA327723 CJT327686:CJW327723 CTP327686:CTS327723 DDL327686:DDO327723 DNH327686:DNK327723 DXD327686:DXG327723 EGZ327686:EHC327723 EQV327686:EQY327723 FAR327686:FAU327723 FKN327686:FKQ327723 FUJ327686:FUM327723 GEF327686:GEI327723 GOB327686:GOE327723 GXX327686:GYA327723 HHT327686:HHW327723 HRP327686:HRS327723 IBL327686:IBO327723 ILH327686:ILK327723 IVD327686:IVG327723 JEZ327686:JFC327723 JOV327686:JOY327723 JYR327686:JYU327723 KIN327686:KIQ327723 KSJ327686:KSM327723 LCF327686:LCI327723 LMB327686:LME327723 LVX327686:LWA327723 MFT327686:MFW327723 MPP327686:MPS327723 MZL327686:MZO327723 NJH327686:NJK327723 NTD327686:NTG327723 OCZ327686:ODC327723 OMV327686:OMY327723 OWR327686:OWU327723 PGN327686:PGQ327723 PQJ327686:PQM327723 QAF327686:QAI327723 QKB327686:QKE327723 QTX327686:QUA327723 RDT327686:RDW327723 RNP327686:RNS327723 RXL327686:RXO327723 SHH327686:SHK327723 SRD327686:SRG327723 TAZ327686:TBC327723 TKV327686:TKY327723 TUR327686:TUU327723"/>
    <dataValidation allowBlank="1" showInputMessage="1" showErrorMessage="1" imeMode="on" sqref="UEN327686:UEQ327723 UOJ327686:UOM327723 UYF327686:UYI327723 VIB327686:VIE327723 VRX327686:VSA327723 WBT327686:WBW327723 WLP327686:WLS327723 WVL327686:WVO327723 D393222:G393259 IZ393222:JC393259 SV393222:SY393259 ACR393222:ACU393259 AMN393222:AMQ393259 AWJ393222:AWM393259 BGF393222:BGI393259 BQB393222:BQE393259 BZX393222:CAA393259 CJT393222:CJW393259 CTP393222:CTS393259 DDL393222:DDO393259 DNH393222:DNK393259 DXD393222:DXG393259 EGZ393222:EHC393259 EQV393222:EQY393259 FAR393222:FAU393259 FKN393222:FKQ393259 FUJ393222:FUM393259 GEF393222:GEI393259 GOB393222:GOE393259 GXX393222:GYA393259 HHT393222:HHW393259 HRP393222:HRS393259 IBL393222:IBO393259 ILH393222:ILK393259 IVD393222:IVG393259 JEZ393222:JFC393259 JOV393222:JOY393259 JYR393222:JYU393259 KIN393222:KIQ393259 KSJ393222:KSM393259 LCF393222:LCI393259 LMB393222:LME393259 LVX393222:LWA393259 MFT393222:MFW393259 MPP393222:MPS393259 MZL393222:MZO393259 NJH393222:NJK393259 NTD393222:NTG393259 OCZ393222:ODC393259 OMV393222:OMY393259 OWR393222:OWU393259 PGN393222:PGQ393259 PQJ393222:PQM393259 QAF393222:QAI393259 QKB393222:QKE393259 QTX393222:QUA393259 RDT393222:RDW393259 RNP393222:RNS393259 RXL393222:RXO393259 SHH393222:SHK393259 SRD393222:SRG393259 TAZ393222:TBC393259 TKV393222:TKY393259 TUR393222:TUU393259 UEN393222:UEQ393259 UOJ393222:UOM393259 UYF393222:UYI393259 VIB393222:VIE393259 VRX393222:VSA393259 WBT393222:WBW393259 WLP393222:WLS393259 WVL393222:WVO393259 D458758:G458795 IZ458758:JC458795 SV458758:SY458795 ACR458758:ACU458795 AMN458758:AMQ458795 AWJ458758:AWM458795 BGF458758:BGI458795 BQB458758:BQE458795 BZX458758:CAA458795 CJT458758:CJW458795 CTP458758:CTS458795 DDL458758:DDO458795 DNH458758:DNK458795 DXD458758:DXG458795 EGZ458758:EHC458795 EQV458758:EQY458795 FAR458758:FAU458795 FKN458758:FKQ458795 FUJ458758:FUM458795 GEF458758:GEI458795 GOB458758:GOE458795 GXX458758:GYA458795 HHT458758:HHW458795 HRP458758:HRS458795 IBL458758:IBO458795 ILH458758:ILK458795 IVD458758:IVG458795 JEZ458758:JFC458795"/>
    <dataValidation allowBlank="1" showInputMessage="1" showErrorMessage="1" imeMode="on" sqref="JOV458758:JOY458795 JYR458758:JYU458795 KIN458758:KIQ458795 KSJ458758:KSM458795 LCF458758:LCI458795 LMB458758:LME458795 LVX458758:LWA458795 MFT458758:MFW458795 MPP458758:MPS458795 MZL458758:MZO458795 NJH458758:NJK458795 NTD458758:NTG458795 OCZ458758:ODC458795 OMV458758:OMY458795 OWR458758:OWU458795 PGN458758:PGQ458795 PQJ458758:PQM458795 QAF458758:QAI458795 QKB458758:QKE458795 QTX458758:QUA458795 RDT458758:RDW458795 RNP458758:RNS458795 RXL458758:RXO458795 SHH458758:SHK458795 SRD458758:SRG458795 TAZ458758:TBC458795 TKV458758:TKY458795 TUR458758:TUU458795 UEN458758:UEQ458795 UOJ458758:UOM458795 UYF458758:UYI458795 VIB458758:VIE458795 VRX458758:VSA458795 WBT458758:WBW458795 WLP458758:WLS458795 WVL458758:WVO458795 D524294:G524331 IZ524294:JC524331 SV524294:SY524331 ACR524294:ACU524331 AMN524294:AMQ524331 AWJ524294:AWM524331 BGF524294:BGI524331 BQB524294:BQE524331 BZX524294:CAA524331 CJT524294:CJW524331 CTP524294:CTS524331 DDL524294:DDO524331 DNH524294:DNK524331 DXD524294:DXG524331 EGZ524294:EHC524331 EQV524294:EQY524331 FAR524294:FAU524331 FKN524294:FKQ524331 FUJ524294:FUM524331 GEF524294:GEI524331 GOB524294:GOE524331 GXX524294:GYA524331 HHT524294:HHW524331 HRP524294:HRS524331 IBL524294:IBO524331 ILH524294:ILK524331 IVD524294:IVG524331 JEZ524294:JFC524331 JOV524294:JOY524331 JYR524294:JYU524331 KIN524294:KIQ524331 KSJ524294:KSM524331 LCF524294:LCI524331 LMB524294:LME524331 LVX524294:LWA524331 MFT524294:MFW524331 MPP524294:MPS524331 MZL524294:MZO524331 NJH524294:NJK524331 NTD524294:NTG524331 OCZ524294:ODC524331 OMV524294:OMY524331 OWR524294:OWU524331 PGN524294:PGQ524331 PQJ524294:PQM524331 QAF524294:QAI524331 QKB524294:QKE524331 QTX524294:QUA524331 RDT524294:RDW524331 RNP524294:RNS524331 RXL524294:RXO524331 SHH524294:SHK524331 SRD524294:SRG524331 TAZ524294:TBC524331 TKV524294:TKY524331 TUR524294:TUU524331 UEN524294:UEQ524331 UOJ524294:UOM524331 UYF524294:UYI524331 VIB524294:VIE524331 VRX524294:VSA524331 WBT524294:WBW524331 WLP524294:WLS524331 WVL524294:WVO524331"/>
    <dataValidation allowBlank="1" showInputMessage="1" showErrorMessage="1" imeMode="on" sqref="D589830:G589867 IZ589830:JC589867 SV589830:SY589867 ACR589830:ACU589867 AMN589830:AMQ589867 AWJ589830:AWM589867 BGF589830:BGI589867 BQB589830:BQE589867 BZX589830:CAA589867 CJT589830:CJW589867 CTP589830:CTS589867 DDL589830:DDO589867 DNH589830:DNK589867 DXD589830:DXG589867 EGZ589830:EHC589867 EQV589830:EQY589867 FAR589830:FAU589867 FKN589830:FKQ589867 FUJ589830:FUM589867 GEF589830:GEI589867 GOB589830:GOE589867 GXX589830:GYA589867 HHT589830:HHW589867 HRP589830:HRS589867 IBL589830:IBO589867 ILH589830:ILK589867 IVD589830:IVG589867 JEZ589830:JFC589867 JOV589830:JOY589867 JYR589830:JYU589867 KIN589830:KIQ589867 KSJ589830:KSM589867 LCF589830:LCI589867 LMB589830:LME589867 LVX589830:LWA589867 MFT589830:MFW589867 MPP589830:MPS589867 MZL589830:MZO589867 NJH589830:NJK589867 NTD589830:NTG589867 OCZ589830:ODC589867 OMV589830:OMY589867 OWR589830:OWU589867 PGN589830:PGQ589867 PQJ589830:PQM589867 QAF589830:QAI589867 QKB589830:QKE589867 QTX589830:QUA589867 RDT589830:RDW589867 RNP589830:RNS589867 RXL589830:RXO589867 SHH589830:SHK589867 SRD589830:SRG589867 TAZ589830:TBC589867 TKV589830:TKY589867 TUR589830:TUU589867 UEN589830:UEQ589867 UOJ589830:UOM589867 UYF589830:UYI589867 VIB589830:VIE589867 VRX589830:VSA589867 WBT589830:WBW589867 WLP589830:WLS589867 WVL589830:WVO589867 D655366:G655403 IZ655366:JC655403 SV655366:SY655403 ACR655366:ACU655403 AMN655366:AMQ655403 AWJ655366:AWM655403 BGF655366:BGI655403 BQB655366:BQE655403 BZX655366:CAA655403 CJT655366:CJW655403 CTP655366:CTS655403 DDL655366:DDO655403 DNH655366:DNK655403 DXD655366:DXG655403 EGZ655366:EHC655403 EQV655366:EQY655403 FAR655366:FAU655403 FKN655366:FKQ655403 FUJ655366:FUM655403 GEF655366:GEI655403 GOB655366:GOE655403 GXX655366:GYA655403 HHT655366:HHW655403 HRP655366:HRS655403 IBL655366:IBO655403 ILH655366:ILK655403 IVD655366:IVG655403 JEZ655366:JFC655403 JOV655366:JOY655403 JYR655366:JYU655403 KIN655366:KIQ655403 KSJ655366:KSM655403 LCF655366:LCI655403 LMB655366:LME655403 LVX655366:LWA655403 MFT655366:MFW655403"/>
    <dataValidation allowBlank="1" showInputMessage="1" showErrorMessage="1" imeMode="on" sqref="MPP655366:MPS655403 MZL655366:MZO655403 NJH655366:NJK655403 NTD655366:NTG655403 OCZ655366:ODC655403 OMV655366:OMY655403 OWR655366:OWU655403 PGN655366:PGQ655403 PQJ655366:PQM655403 QAF655366:QAI655403 QKB655366:QKE655403 QTX655366:QUA655403 RDT655366:RDW655403 RNP655366:RNS655403 RXL655366:RXO655403 SHH655366:SHK655403 SRD655366:SRG655403 TAZ655366:TBC655403 TKV655366:TKY655403 TUR655366:TUU655403 UEN655366:UEQ655403 UOJ655366:UOM655403 UYF655366:UYI655403 VIB655366:VIE655403 VRX655366:VSA655403 WBT655366:WBW655403 WLP655366:WLS655403 WVL655366:WVO655403 D720902:G720939 IZ720902:JC720939 SV720902:SY720939 ACR720902:ACU720939 AMN720902:AMQ720939 AWJ720902:AWM720939 BGF720902:BGI720939 BQB720902:BQE720939 BZX720902:CAA720939 CJT720902:CJW720939 CTP720902:CTS720939 DDL720902:DDO720939 DNH720902:DNK720939 DXD720902:DXG720939 EGZ720902:EHC720939 EQV720902:EQY720939 FAR720902:FAU720939 FKN720902:FKQ720939 FUJ720902:FUM720939 GEF720902:GEI720939 GOB720902:GOE720939 GXX720902:GYA720939 HHT720902:HHW720939 HRP720902:HRS720939 IBL720902:IBO720939 ILH720902:ILK720939 IVD720902:IVG720939 JEZ720902:JFC720939 JOV720902:JOY720939 JYR720902:JYU720939 KIN720902:KIQ720939 KSJ720902:KSM720939 LCF720902:LCI720939 LMB720902:LME720939 LVX720902:LWA720939 MFT720902:MFW720939 MPP720902:MPS720939 MZL720902:MZO720939 NJH720902:NJK720939 NTD720902:NTG720939 OCZ720902:ODC720939 OMV720902:OMY720939 OWR720902:OWU720939 PGN720902:PGQ720939 PQJ720902:PQM720939 QAF720902:QAI720939 QKB720902:QKE720939 QTX720902:QUA720939 RDT720902:RDW720939 RNP720902:RNS720939 RXL720902:RXO720939 SHH720902:SHK720939 SRD720902:SRG720939 TAZ720902:TBC720939 TKV720902:TKY720939 TUR720902:TUU720939 UEN720902:UEQ720939 UOJ720902:UOM720939 UYF720902:UYI720939 VIB720902:VIE720939 VRX720902:VSA720939 WBT720902:WBW720939 WLP720902:WLS720939 WVL720902:WVO720939 D786438:G786475 IZ786438:JC786475 SV786438:SY786475 ACR786438:ACU786475 AMN786438:AMQ786475 AWJ786438:AWM786475 BGF786438:BGI786475 BQB786438:BQE786475"/>
    <dataValidation allowBlank="1" showInputMessage="1" showErrorMessage="1" imeMode="on" sqref="BZX786438:CAA786475 CJT786438:CJW786475 CTP786438:CTS786475 DDL786438:DDO786475 DNH786438:DNK786475 DXD786438:DXG786475 EGZ786438:EHC786475 EQV786438:EQY786475 FAR786438:FAU786475 FKN786438:FKQ786475 FUJ786438:FUM786475 GEF786438:GEI786475 GOB786438:GOE786475 GXX786438:GYA786475 HHT786438:HHW786475 HRP786438:HRS786475 IBL786438:IBO786475 ILH786438:ILK786475 IVD786438:IVG786475 JEZ786438:JFC786475 JOV786438:JOY786475 JYR786438:JYU786475 KIN786438:KIQ786475 KSJ786438:KSM786475 LCF786438:LCI786475 LMB786438:LME786475 LVX786438:LWA786475 MFT786438:MFW786475 MPP786438:MPS786475 MZL786438:MZO786475 NJH786438:NJK786475 NTD786438:NTG786475 OCZ786438:ODC786475 OMV786438:OMY786475 OWR786438:OWU786475 PGN786438:PGQ786475 PQJ786438:PQM786475 QAF786438:QAI786475 QKB786438:QKE786475 QTX786438:QUA786475 RDT786438:RDW786475 RNP786438:RNS786475 RXL786438:RXO786475 SHH786438:SHK786475 SRD786438:SRG786475 TAZ786438:TBC786475 TKV786438:TKY786475 TUR786438:TUU786475 UEN786438:UEQ786475 UOJ786438:UOM786475 UYF786438:UYI786475 VIB786438:VIE786475 VRX786438:VSA786475 WBT786438:WBW786475 WLP786438:WLS786475 WVL786438:WVO786475 D851974:G852011 IZ851974:JC852011 SV851974:SY852011 ACR851974:ACU852011 AMN851974:AMQ852011 AWJ851974:AWM852011 BGF851974:BGI852011 BQB851974:BQE852011 BZX851974:CAA852011 CJT851974:CJW852011 CTP851974:CTS852011 DDL851974:DDO852011 DNH851974:DNK852011 DXD851974:DXG852011 EGZ851974:EHC852011 EQV851974:EQY852011 FAR851974:FAU852011 FKN851974:FKQ852011 FUJ851974:FUM852011 GEF851974:GEI852011 GOB851974:GOE852011 GXX851974:GYA852011 HHT851974:HHW852011 HRP851974:HRS852011 IBL851974:IBO852011 ILH851974:ILK852011 IVD851974:IVG852011 JEZ851974:JFC852011 JOV851974:JOY852011 JYR851974:JYU852011 KIN851974:KIQ852011 KSJ851974:KSM852011 LCF851974:LCI852011 LMB851974:LME852011 LVX851974:LWA852011 MFT851974:MFW852011 MPP851974:MPS852011 MZL851974:MZO852011 NJH851974:NJK852011 NTD851974:NTG852011 OCZ851974:ODC852011 OMV851974:OMY852011 OWR851974:OWU852011 PGN851974:PGQ852011"/>
    <dataValidation allowBlank="1" showInputMessage="1" showErrorMessage="1" imeMode="on" sqref="PQJ851974:PQM852011 QAF851974:QAI852011 QKB851974:QKE852011 QTX851974:QUA852011 RDT851974:RDW852011 RNP851974:RNS852011 RXL851974:RXO852011 SHH851974:SHK852011 SRD851974:SRG852011 TAZ851974:TBC852011 TKV851974:TKY852011 TUR851974:TUU852011 UEN851974:UEQ852011 UOJ851974:UOM852011 UYF851974:UYI852011 VIB851974:VIE852011 VRX851974:VSA852011 WBT851974:WBW852011 WLP851974:WLS852011 WVL851974:WVO852011 D917510:G917547 IZ917510:JC917547 SV917510:SY917547 ACR917510:ACU917547 AMN917510:AMQ917547 AWJ917510:AWM917547 BGF917510:BGI917547 BQB917510:BQE917547 BZX917510:CAA917547 CJT917510:CJW917547 CTP917510:CTS917547 DDL917510:DDO917547 DNH917510:DNK917547 DXD917510:DXG917547 EGZ917510:EHC917547 EQV917510:EQY917547 FAR917510:FAU917547 FKN917510:FKQ917547 FUJ917510:FUM917547 GEF917510:GEI917547 GOB917510:GOE917547 GXX917510:GYA917547 HHT917510:HHW917547 HRP917510:HRS917547 IBL917510:IBO917547 ILH917510:ILK917547 IVD917510:IVG917547 JEZ917510:JFC917547 JOV917510:JOY917547 JYR917510:JYU917547 KIN917510:KIQ917547 KSJ917510:KSM917547 LCF917510:LCI917547 LMB917510:LME917547 LVX917510:LWA917547 MFT917510:MFW917547 MPP917510:MPS917547 MZL917510:MZO917547 NJH917510:NJK917547 NTD917510:NTG917547 OCZ917510:ODC917547 OMV917510:OMY917547 OWR917510:OWU917547 PGN917510:PGQ917547 PQJ917510:PQM917547 QAF917510:QAI917547 QKB917510:QKE917547 QTX917510:QUA917547 RDT917510:RDW917547 RNP917510:RNS917547 RXL917510:RXO917547 SHH917510:SHK917547 SRD917510:SRG917547 TAZ917510:TBC917547 TKV917510:TKY917547 TUR917510:TUU917547 UEN917510:UEQ917547 UOJ917510:UOM917547 UYF917510:UYI917547 VIB917510:VIE917547 VRX917510:VSA917547 WBT917510:WBW917547 WLP917510:WLS917547 WVL917510:WVO917547 D983046:G983083 IZ983046:JC983083 SV983046:SY983083 ACR983046:ACU983083 AMN983046:AMQ983083 AWJ983046:AWM983083 BGF983046:BGI983083 BQB983046:BQE983083 BZX983046:CAA983083 CJT983046:CJW983083 CTP983046:CTS983083 DDL983046:DDO983083 DNH983046:DNK983083 DXD983046:DXG983083 EGZ983046:EHC983083 EQV983046:EQY983083"/>
    <dataValidation allowBlank="1" showInputMessage="1" showErrorMessage="1" imeMode="on" sqref="FAR983046:FAU983083 FKN983046:FKQ983083 FUJ983046:FUM983083 GEF983046:GEI983083 GOB983046:GOE983083 GXX983046:GYA983083 HHT983046:HHW983083 HRP983046:HRS983083 IBL983046:IBO983083 ILH983046:ILK983083 IVD983046:IVG983083 JEZ983046:JFC983083 JOV983046:JOY983083 JYR983046:JYU983083 KIN983046:KIQ983083 KSJ983046:KSM983083 LCF983046:LCI983083 LMB983046:LME983083 LVX983046:LWA983083 MFT983046:MFW983083 MPP983046:MPS983083 MZL983046:MZO983083 NJH983046:NJK983083 NTD983046:NTG983083 OCZ983046:ODC983083 OMV983046:OMY983083 OWR983046:OWU983083 PGN983046:PGQ983083 PQJ983046:PQM983083 QAF983046:QAI983083 QKB983046:QKE983083 QTX983046:QUA983083 RDT983046:RDW983083 RNP983046:RNS983083 RXL983046:RXO983083 SHH983046:SHK983083 SRD983046:SRG983083 TAZ983046:TBC983083 TKV983046:TKY983083 TUR983046:TUU983083 UEN983046:UEQ983083 UOJ983046:UOM983083 UYF983046:UYI983083 VIB983046:VIE983083 VRX983046:VSA983083 WBT983046:WBW983083 WLP983046:WLS983083 WVL983046:WVO983083"/>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31257-A260-4E8B-B24F-9331789A23F2}">
  <sheetPr>
    <tabColor rgb="FFFF0000"/>
  </sheetPr>
  <dimension ref="B2:N16"/>
  <sheetViews>
    <sheetView zoomScale="140" zoomScaleNormal="140" workbookViewId="0" topLeftCell="A1">
      <selection activeCell="D19" sqref="D19"/>
    </sheetView>
  </sheetViews>
  <sheetFormatPr defaultColWidth="9.140625" defaultRowHeight="15"/>
  <cols>
    <col min="1" max="1" width="3.28125" style="9" customWidth="1"/>
    <col min="2" max="2" width="11.421875" style="9" customWidth="1"/>
    <col min="3" max="3" width="10.28125" style="9" customWidth="1"/>
    <col min="4" max="9" width="6.57421875" style="9" customWidth="1"/>
    <col min="10" max="12" width="8.140625" style="9" customWidth="1"/>
    <col min="13" max="16384" width="9.00390625" style="9" customWidth="1"/>
  </cols>
  <sheetData>
    <row r="2" spans="2:14" ht="15">
      <c r="B2" s="17" t="s">
        <v>1140</v>
      </c>
      <c r="N2" s="9" t="s">
        <v>1162</v>
      </c>
    </row>
    <row r="4" spans="2:14" ht="19.5">
      <c r="B4" s="18" t="s">
        <v>1141</v>
      </c>
      <c r="C4" s="18"/>
      <c r="D4" s="18"/>
      <c r="E4" s="18"/>
      <c r="F4" s="18"/>
      <c r="G4" s="18"/>
      <c r="H4" s="18"/>
      <c r="I4" s="18"/>
      <c r="N4" s="9" t="s">
        <v>1164</v>
      </c>
    </row>
    <row r="5" spans="2:14" ht="15">
      <c r="B5" s="19"/>
      <c r="I5" s="20"/>
      <c r="J5" s="9" t="s">
        <v>528</v>
      </c>
      <c r="N5" s="9" t="s">
        <v>1163</v>
      </c>
    </row>
    <row r="6" spans="2:12" ht="39">
      <c r="B6" s="264" t="s">
        <v>529</v>
      </c>
      <c r="C6" s="266" t="s">
        <v>530</v>
      </c>
      <c r="D6" s="264" t="s">
        <v>531</v>
      </c>
      <c r="E6" s="264"/>
      <c r="F6" s="264"/>
      <c r="G6" s="264"/>
      <c r="H6" s="264"/>
      <c r="I6" s="264"/>
      <c r="J6" s="267" t="s">
        <v>180</v>
      </c>
      <c r="K6" s="268" t="s">
        <v>532</v>
      </c>
      <c r="L6" s="268" t="s">
        <v>533</v>
      </c>
    </row>
    <row r="7" spans="2:12" ht="15">
      <c r="B7" s="265" t="s">
        <v>68</v>
      </c>
      <c r="C7" s="21">
        <v>1000</v>
      </c>
      <c r="D7" s="21">
        <v>138</v>
      </c>
      <c r="E7" s="21">
        <v>40</v>
      </c>
      <c r="F7" s="21">
        <v>141</v>
      </c>
      <c r="G7" s="21">
        <v>109</v>
      </c>
      <c r="H7" s="21">
        <v>98</v>
      </c>
      <c r="I7" s="21">
        <v>179</v>
      </c>
      <c r="J7" s="22"/>
      <c r="K7" s="22"/>
      <c r="L7" s="23"/>
    </row>
    <row r="8" spans="2:12" ht="15">
      <c r="B8" s="265" t="s">
        <v>1142</v>
      </c>
      <c r="C8" s="21">
        <v>1000</v>
      </c>
      <c r="D8" s="21">
        <v>112</v>
      </c>
      <c r="E8" s="21">
        <v>82</v>
      </c>
      <c r="F8" s="21">
        <v>75</v>
      </c>
      <c r="G8" s="21">
        <v>125</v>
      </c>
      <c r="H8" s="21">
        <v>66</v>
      </c>
      <c r="I8" s="21">
        <v>80</v>
      </c>
      <c r="J8" s="22"/>
      <c r="K8" s="22"/>
      <c r="L8" s="23"/>
    </row>
    <row r="9" spans="2:12" ht="15">
      <c r="B9" s="269" t="s">
        <v>1143</v>
      </c>
      <c r="C9" s="21">
        <v>5500</v>
      </c>
      <c r="D9" s="21">
        <v>808</v>
      </c>
      <c r="E9" s="21">
        <v>877</v>
      </c>
      <c r="F9" s="21">
        <v>873</v>
      </c>
      <c r="G9" s="21">
        <v>893</v>
      </c>
      <c r="H9" s="21">
        <v>844</v>
      </c>
      <c r="I9" s="21">
        <v>861</v>
      </c>
      <c r="J9" s="22"/>
      <c r="K9" s="22"/>
      <c r="L9" s="23"/>
    </row>
    <row r="10" spans="2:12" ht="15">
      <c r="B10" s="269" t="s">
        <v>1144</v>
      </c>
      <c r="C10" s="21">
        <v>2000</v>
      </c>
      <c r="D10" s="21">
        <v>316</v>
      </c>
      <c r="E10" s="21">
        <v>234</v>
      </c>
      <c r="F10" s="21">
        <v>266</v>
      </c>
      <c r="G10" s="21">
        <v>260</v>
      </c>
      <c r="H10" s="21">
        <v>257</v>
      </c>
      <c r="I10" s="21">
        <v>239</v>
      </c>
      <c r="J10" s="22"/>
      <c r="K10" s="22"/>
      <c r="L10" s="23"/>
    </row>
    <row r="11" spans="2:12" ht="15">
      <c r="B11" s="265" t="s">
        <v>1145</v>
      </c>
      <c r="C11" s="21">
        <v>20000</v>
      </c>
      <c r="D11" s="21">
        <v>2853</v>
      </c>
      <c r="E11" s="21">
        <v>3299</v>
      </c>
      <c r="F11" s="21">
        <v>3261</v>
      </c>
      <c r="G11" s="21">
        <v>3516</v>
      </c>
      <c r="H11" s="21">
        <v>3237</v>
      </c>
      <c r="I11" s="21">
        <v>3132</v>
      </c>
      <c r="J11" s="22"/>
      <c r="K11" s="22"/>
      <c r="L11" s="23"/>
    </row>
    <row r="12" spans="2:12" ht="15">
      <c r="B12" s="265" t="s">
        <v>1146</v>
      </c>
      <c r="C12" s="21">
        <v>2000</v>
      </c>
      <c r="D12" s="21">
        <v>214</v>
      </c>
      <c r="E12" s="21">
        <v>277</v>
      </c>
      <c r="F12" s="21">
        <v>252</v>
      </c>
      <c r="G12" s="21">
        <v>282</v>
      </c>
      <c r="H12" s="21">
        <v>259</v>
      </c>
      <c r="I12" s="21">
        <v>245</v>
      </c>
      <c r="J12" s="22"/>
      <c r="K12" s="22"/>
      <c r="L12" s="23"/>
    </row>
    <row r="13" spans="2:12" ht="19.5">
      <c r="B13" s="267" t="s">
        <v>180</v>
      </c>
      <c r="C13" s="22"/>
      <c r="D13" s="22"/>
      <c r="E13" s="22"/>
      <c r="F13" s="22"/>
      <c r="G13" s="22"/>
      <c r="H13" s="22"/>
      <c r="I13" s="22"/>
      <c r="J13" s="22"/>
      <c r="K13" s="22"/>
      <c r="L13" s="23"/>
    </row>
    <row r="16" ht="19.5">
      <c r="B16" s="18" t="s">
        <v>1147</v>
      </c>
    </row>
  </sheetData>
  <printOptions/>
  <pageMargins left="0.787" right="0.787" top="0.984" bottom="0.984" header="0.512" footer="0.51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8B002-1ECE-4548-BA50-5976726D68DA}">
  <sheetPr>
    <tabColor theme="8" tint="0.39998000860214233"/>
  </sheetPr>
  <dimension ref="B1:O66"/>
  <sheetViews>
    <sheetView workbookViewId="0" topLeftCell="A1">
      <selection activeCell="O4" sqref="O4"/>
    </sheetView>
  </sheetViews>
  <sheetFormatPr defaultColWidth="9.140625" defaultRowHeight="15"/>
  <cols>
    <col min="1" max="1" width="1.57421875" style="0" customWidth="1"/>
    <col min="2" max="2" width="3.57421875" style="0" customWidth="1"/>
    <col min="4" max="4" width="15.140625" style="0" bestFit="1" customWidth="1"/>
    <col min="5" max="5" width="12.8515625" style="0" bestFit="1" customWidth="1"/>
    <col min="6" max="6" width="6.8515625" style="0" customWidth="1"/>
    <col min="7" max="7" width="40.57421875" style="0" customWidth="1"/>
    <col min="8" max="8" width="12.57421875" style="0" customWidth="1"/>
    <col min="9" max="9" width="11.140625" style="0" customWidth="1"/>
    <col min="10" max="10" width="13.8515625" style="0" customWidth="1"/>
    <col min="11" max="11" width="11.00390625" style="0" bestFit="1" customWidth="1"/>
    <col min="12" max="12" width="13.00390625" style="0" bestFit="1" customWidth="1"/>
    <col min="13" max="13" width="12.57421875" style="0" customWidth="1"/>
    <col min="14" max="14" width="7.140625" style="0" bestFit="1" customWidth="1"/>
    <col min="15" max="15" width="12.57421875" style="0" customWidth="1"/>
  </cols>
  <sheetData>
    <row r="1" ht="25.5">
      <c r="B1" s="54" t="s">
        <v>386</v>
      </c>
    </row>
    <row r="3" spans="2:15" ht="15">
      <c r="B3" s="53" t="s">
        <v>387</v>
      </c>
      <c r="C3" s="53" t="s">
        <v>388</v>
      </c>
      <c r="D3" s="53" t="s">
        <v>389</v>
      </c>
      <c r="E3" s="53" t="s">
        <v>390</v>
      </c>
      <c r="F3" s="53" t="s">
        <v>391</v>
      </c>
      <c r="G3" s="53" t="s">
        <v>392</v>
      </c>
      <c r="H3" s="53" t="s">
        <v>393</v>
      </c>
      <c r="I3" s="53" t="s">
        <v>394</v>
      </c>
      <c r="J3" s="53" t="s">
        <v>395</v>
      </c>
      <c r="K3" s="53" t="s">
        <v>396</v>
      </c>
      <c r="L3" s="53" t="s">
        <v>397</v>
      </c>
      <c r="M3" s="53" t="s">
        <v>398</v>
      </c>
      <c r="N3" s="53" t="s">
        <v>399</v>
      </c>
      <c r="O3" s="53" t="s">
        <v>400</v>
      </c>
    </row>
    <row r="4" spans="2:15" ht="15">
      <c r="B4" s="50">
        <v>1</v>
      </c>
      <c r="C4" s="50" t="s">
        <v>401</v>
      </c>
      <c r="D4" s="50" t="s">
        <v>402</v>
      </c>
      <c r="E4" s="50" t="s">
        <v>403</v>
      </c>
      <c r="F4" s="50">
        <v>2006</v>
      </c>
      <c r="G4" s="50" t="s">
        <v>404</v>
      </c>
      <c r="H4" s="52">
        <v>42743</v>
      </c>
      <c r="I4" s="50" t="s">
        <v>405</v>
      </c>
      <c r="J4" s="51">
        <v>4000</v>
      </c>
      <c r="K4" s="50" t="s">
        <v>406</v>
      </c>
      <c r="L4" s="50" t="s">
        <v>407</v>
      </c>
      <c r="M4" s="48">
        <v>955000</v>
      </c>
      <c r="N4" s="49">
        <v>0.08</v>
      </c>
      <c r="O4" s="48">
        <f aca="true" t="shared" si="0" ref="O4:O35">M4*(1-N4)</f>
        <v>878600</v>
      </c>
    </row>
    <row r="5" spans="2:15" ht="15">
      <c r="B5" s="50">
        <v>2</v>
      </c>
      <c r="C5" s="50" t="s">
        <v>401</v>
      </c>
      <c r="D5" s="50" t="s">
        <v>408</v>
      </c>
      <c r="E5" s="50" t="s">
        <v>409</v>
      </c>
      <c r="F5" s="50">
        <v>2003</v>
      </c>
      <c r="G5" s="50"/>
      <c r="H5" s="52">
        <v>42528</v>
      </c>
      <c r="I5" s="50" t="s">
        <v>410</v>
      </c>
      <c r="J5" s="51">
        <v>3000</v>
      </c>
      <c r="K5" s="50" t="s">
        <v>406</v>
      </c>
      <c r="L5" s="50" t="s">
        <v>411</v>
      </c>
      <c r="M5" s="48">
        <v>995200</v>
      </c>
      <c r="N5" s="49">
        <v>0.05</v>
      </c>
      <c r="O5" s="48">
        <f t="shared" si="0"/>
        <v>945440</v>
      </c>
    </row>
    <row r="6" spans="2:15" ht="15">
      <c r="B6" s="50">
        <v>3</v>
      </c>
      <c r="C6" s="50" t="s">
        <v>401</v>
      </c>
      <c r="D6" s="50" t="s">
        <v>408</v>
      </c>
      <c r="E6" s="50" t="s">
        <v>409</v>
      </c>
      <c r="F6" s="50">
        <v>2006</v>
      </c>
      <c r="G6" s="50"/>
      <c r="H6" s="52">
        <v>42337</v>
      </c>
      <c r="I6" s="50" t="s">
        <v>410</v>
      </c>
      <c r="J6" s="51">
        <v>3000</v>
      </c>
      <c r="K6" s="50" t="s">
        <v>412</v>
      </c>
      <c r="L6" s="50" t="s">
        <v>411</v>
      </c>
      <c r="M6" s="48">
        <v>1250000</v>
      </c>
      <c r="N6" s="49">
        <v>0.05</v>
      </c>
      <c r="O6" s="48">
        <f t="shared" si="0"/>
        <v>1187500</v>
      </c>
    </row>
    <row r="7" spans="2:15" ht="15">
      <c r="B7" s="50">
        <v>4</v>
      </c>
      <c r="C7" s="50" t="s">
        <v>401</v>
      </c>
      <c r="D7" s="50" t="s">
        <v>408</v>
      </c>
      <c r="E7" s="50" t="s">
        <v>413</v>
      </c>
      <c r="F7" s="50">
        <v>2002</v>
      </c>
      <c r="G7" s="50"/>
      <c r="H7" s="52">
        <v>42341</v>
      </c>
      <c r="I7" s="50" t="s">
        <v>405</v>
      </c>
      <c r="J7" s="51">
        <v>5000</v>
      </c>
      <c r="K7" s="50" t="s">
        <v>412</v>
      </c>
      <c r="L7" s="50" t="s">
        <v>414</v>
      </c>
      <c r="M7" s="48">
        <v>785000</v>
      </c>
      <c r="N7" s="49">
        <v>0.05</v>
      </c>
      <c r="O7" s="48">
        <f t="shared" si="0"/>
        <v>745750</v>
      </c>
    </row>
    <row r="8" spans="2:15" ht="15">
      <c r="B8" s="50">
        <v>5</v>
      </c>
      <c r="C8" s="50" t="s">
        <v>401</v>
      </c>
      <c r="D8" s="50" t="s">
        <v>408</v>
      </c>
      <c r="E8" s="50" t="s">
        <v>413</v>
      </c>
      <c r="F8" s="50">
        <v>2005</v>
      </c>
      <c r="G8" s="50"/>
      <c r="H8" s="52">
        <v>42529</v>
      </c>
      <c r="I8" s="50" t="s">
        <v>405</v>
      </c>
      <c r="J8" s="51">
        <v>3000</v>
      </c>
      <c r="K8" s="50" t="s">
        <v>406</v>
      </c>
      <c r="L8" s="50" t="s">
        <v>414</v>
      </c>
      <c r="M8" s="48">
        <v>883000</v>
      </c>
      <c r="N8" s="49">
        <v>0.05</v>
      </c>
      <c r="O8" s="48">
        <f t="shared" si="0"/>
        <v>838850</v>
      </c>
    </row>
    <row r="9" spans="2:15" ht="15">
      <c r="B9" s="50">
        <v>6</v>
      </c>
      <c r="C9" s="50" t="s">
        <v>401</v>
      </c>
      <c r="D9" s="50" t="s">
        <v>408</v>
      </c>
      <c r="E9" s="50" t="s">
        <v>413</v>
      </c>
      <c r="F9" s="50">
        <v>2009</v>
      </c>
      <c r="G9" s="50"/>
      <c r="H9" s="52">
        <v>42618</v>
      </c>
      <c r="I9" s="50" t="s">
        <v>405</v>
      </c>
      <c r="J9" s="51">
        <v>1500</v>
      </c>
      <c r="K9" s="50" t="s">
        <v>406</v>
      </c>
      <c r="L9" s="50" t="s">
        <v>415</v>
      </c>
      <c r="M9" s="48">
        <v>925000</v>
      </c>
      <c r="N9" s="49">
        <v>0.05</v>
      </c>
      <c r="O9" s="48">
        <f t="shared" si="0"/>
        <v>878750</v>
      </c>
    </row>
    <row r="10" spans="2:15" ht="15">
      <c r="B10" s="50">
        <v>7</v>
      </c>
      <c r="C10" s="50" t="s">
        <v>401</v>
      </c>
      <c r="D10" s="50" t="s">
        <v>408</v>
      </c>
      <c r="E10" s="50" t="s">
        <v>416</v>
      </c>
      <c r="F10" s="50">
        <v>1999</v>
      </c>
      <c r="G10" s="50"/>
      <c r="H10" s="52">
        <v>42583</v>
      </c>
      <c r="I10" s="50" t="s">
        <v>410</v>
      </c>
      <c r="J10" s="51">
        <v>5000</v>
      </c>
      <c r="K10" s="50" t="s">
        <v>406</v>
      </c>
      <c r="L10" s="50" t="s">
        <v>415</v>
      </c>
      <c r="M10" s="48">
        <v>568000</v>
      </c>
      <c r="N10" s="49">
        <v>0.05</v>
      </c>
      <c r="O10" s="48">
        <f t="shared" si="0"/>
        <v>539600</v>
      </c>
    </row>
    <row r="11" spans="2:15" ht="15">
      <c r="B11" s="50">
        <v>8</v>
      </c>
      <c r="C11" s="50" t="s">
        <v>401</v>
      </c>
      <c r="D11" s="50" t="s">
        <v>417</v>
      </c>
      <c r="E11" s="50" t="s">
        <v>418</v>
      </c>
      <c r="F11" s="50">
        <v>2003</v>
      </c>
      <c r="G11" s="50"/>
      <c r="H11" s="52">
        <v>42719</v>
      </c>
      <c r="I11" s="50" t="s">
        <v>405</v>
      </c>
      <c r="J11" s="51">
        <v>8500</v>
      </c>
      <c r="K11" s="50" t="s">
        <v>412</v>
      </c>
      <c r="L11" s="50" t="s">
        <v>419</v>
      </c>
      <c r="M11" s="48">
        <v>560000</v>
      </c>
      <c r="N11" s="49">
        <v>0.05</v>
      </c>
      <c r="O11" s="48">
        <f t="shared" si="0"/>
        <v>532000</v>
      </c>
    </row>
    <row r="12" spans="2:15" ht="15">
      <c r="B12" s="50">
        <v>9</v>
      </c>
      <c r="C12" s="50" t="s">
        <v>401</v>
      </c>
      <c r="D12" s="50" t="s">
        <v>417</v>
      </c>
      <c r="E12" s="50" t="s">
        <v>418</v>
      </c>
      <c r="F12" s="50">
        <v>2007</v>
      </c>
      <c r="G12" s="50"/>
      <c r="H12" s="52">
        <v>42434</v>
      </c>
      <c r="I12" s="50" t="s">
        <v>405</v>
      </c>
      <c r="J12" s="51">
        <v>7000</v>
      </c>
      <c r="K12" s="50" t="s">
        <v>406</v>
      </c>
      <c r="L12" s="50" t="s">
        <v>414</v>
      </c>
      <c r="M12" s="48">
        <v>750000</v>
      </c>
      <c r="N12" s="49">
        <v>0.05</v>
      </c>
      <c r="O12" s="48">
        <f t="shared" si="0"/>
        <v>712500</v>
      </c>
    </row>
    <row r="13" spans="2:15" ht="15">
      <c r="B13" s="50">
        <v>10</v>
      </c>
      <c r="C13" s="50" t="s">
        <v>401</v>
      </c>
      <c r="D13" s="50" t="s">
        <v>417</v>
      </c>
      <c r="E13" s="50" t="s">
        <v>418</v>
      </c>
      <c r="F13" s="50">
        <v>2008</v>
      </c>
      <c r="G13" s="50"/>
      <c r="H13" s="52">
        <v>42747</v>
      </c>
      <c r="I13" s="50" t="s">
        <v>405</v>
      </c>
      <c r="J13" s="51">
        <v>3500</v>
      </c>
      <c r="K13" s="50" t="s">
        <v>412</v>
      </c>
      <c r="L13" s="50" t="s">
        <v>419</v>
      </c>
      <c r="M13" s="48">
        <v>886000</v>
      </c>
      <c r="N13" s="49">
        <v>0.05</v>
      </c>
      <c r="O13" s="48">
        <f t="shared" si="0"/>
        <v>841700</v>
      </c>
    </row>
    <row r="14" spans="2:15" ht="15">
      <c r="B14" s="50">
        <v>11</v>
      </c>
      <c r="C14" s="50" t="s">
        <v>401</v>
      </c>
      <c r="D14" s="50" t="s">
        <v>417</v>
      </c>
      <c r="E14" s="50" t="s">
        <v>418</v>
      </c>
      <c r="F14" s="50">
        <v>2009</v>
      </c>
      <c r="G14" s="50"/>
      <c r="H14" s="52">
        <v>42651</v>
      </c>
      <c r="I14" s="50" t="s">
        <v>405</v>
      </c>
      <c r="J14" s="51">
        <v>5000</v>
      </c>
      <c r="K14" s="50" t="s">
        <v>406</v>
      </c>
      <c r="L14" s="50" t="s">
        <v>419</v>
      </c>
      <c r="M14" s="48">
        <v>850000</v>
      </c>
      <c r="N14" s="49">
        <v>0.08</v>
      </c>
      <c r="O14" s="48">
        <f t="shared" si="0"/>
        <v>782000</v>
      </c>
    </row>
    <row r="15" spans="2:15" ht="15">
      <c r="B15" s="50">
        <v>12</v>
      </c>
      <c r="C15" s="50" t="s">
        <v>401</v>
      </c>
      <c r="D15" s="50" t="s">
        <v>417</v>
      </c>
      <c r="E15" s="50" t="s">
        <v>420</v>
      </c>
      <c r="F15" s="50">
        <v>2001</v>
      </c>
      <c r="G15" s="50"/>
      <c r="H15" s="52">
        <v>42522</v>
      </c>
      <c r="I15" s="50" t="s">
        <v>410</v>
      </c>
      <c r="J15" s="51">
        <v>8000</v>
      </c>
      <c r="K15" s="50" t="s">
        <v>406</v>
      </c>
      <c r="L15" s="50" t="s">
        <v>407</v>
      </c>
      <c r="M15" s="48">
        <v>885200</v>
      </c>
      <c r="N15" s="49">
        <v>0.03</v>
      </c>
      <c r="O15" s="48">
        <f t="shared" si="0"/>
        <v>858644</v>
      </c>
    </row>
    <row r="16" spans="2:15" ht="15">
      <c r="B16" s="50">
        <v>13</v>
      </c>
      <c r="C16" s="50" t="s">
        <v>401</v>
      </c>
      <c r="D16" s="50" t="s">
        <v>417</v>
      </c>
      <c r="E16" s="50" t="s">
        <v>420</v>
      </c>
      <c r="F16" s="50">
        <v>2008</v>
      </c>
      <c r="G16" s="50"/>
      <c r="H16" s="52">
        <v>42769</v>
      </c>
      <c r="I16" s="50" t="s">
        <v>410</v>
      </c>
      <c r="J16" s="51">
        <v>6000</v>
      </c>
      <c r="K16" s="50" t="s">
        <v>406</v>
      </c>
      <c r="L16" s="50" t="s">
        <v>414</v>
      </c>
      <c r="M16" s="48">
        <v>1250000</v>
      </c>
      <c r="N16" s="49">
        <v>0.03</v>
      </c>
      <c r="O16" s="48">
        <f t="shared" si="0"/>
        <v>1212500</v>
      </c>
    </row>
    <row r="17" spans="2:15" ht="15">
      <c r="B17" s="50">
        <v>14</v>
      </c>
      <c r="C17" s="50" t="s">
        <v>421</v>
      </c>
      <c r="D17" s="50" t="s">
        <v>422</v>
      </c>
      <c r="E17" s="50" t="s">
        <v>423</v>
      </c>
      <c r="F17" s="50">
        <v>1992</v>
      </c>
      <c r="G17" s="50"/>
      <c r="H17" s="52">
        <v>42246</v>
      </c>
      <c r="I17" s="50" t="s">
        <v>410</v>
      </c>
      <c r="J17" s="51">
        <v>10000</v>
      </c>
      <c r="K17" s="50" t="s">
        <v>406</v>
      </c>
      <c r="L17" s="50" t="s">
        <v>424</v>
      </c>
      <c r="M17" s="48">
        <v>480000</v>
      </c>
      <c r="N17" s="49">
        <v>0.1</v>
      </c>
      <c r="O17" s="48">
        <f t="shared" si="0"/>
        <v>432000</v>
      </c>
    </row>
    <row r="18" spans="2:15" ht="15">
      <c r="B18" s="50">
        <v>15</v>
      </c>
      <c r="C18" s="50" t="s">
        <v>421</v>
      </c>
      <c r="D18" s="50" t="s">
        <v>422</v>
      </c>
      <c r="E18" s="50" t="s">
        <v>423</v>
      </c>
      <c r="F18" s="50">
        <v>1998</v>
      </c>
      <c r="G18" s="50"/>
      <c r="H18" s="52">
        <v>42741</v>
      </c>
      <c r="I18" s="50" t="s">
        <v>410</v>
      </c>
      <c r="J18" s="51">
        <v>7000</v>
      </c>
      <c r="K18" s="50" t="s">
        <v>406</v>
      </c>
      <c r="L18" s="50" t="s">
        <v>424</v>
      </c>
      <c r="M18" s="48">
        <v>665000</v>
      </c>
      <c r="N18" s="49">
        <v>0.1</v>
      </c>
      <c r="O18" s="48">
        <f t="shared" si="0"/>
        <v>598500</v>
      </c>
    </row>
    <row r="19" spans="2:15" ht="15">
      <c r="B19" s="50">
        <v>16</v>
      </c>
      <c r="C19" s="50" t="s">
        <v>421</v>
      </c>
      <c r="D19" s="50" t="s">
        <v>422</v>
      </c>
      <c r="E19" s="50" t="s">
        <v>423</v>
      </c>
      <c r="F19" s="50">
        <v>2005</v>
      </c>
      <c r="G19" s="50"/>
      <c r="H19" s="52">
        <v>42620</v>
      </c>
      <c r="I19" s="50" t="s">
        <v>410</v>
      </c>
      <c r="J19" s="51">
        <v>3000</v>
      </c>
      <c r="K19" s="50" t="s">
        <v>406</v>
      </c>
      <c r="L19" s="50" t="s">
        <v>415</v>
      </c>
      <c r="M19" s="48">
        <v>880000</v>
      </c>
      <c r="N19" s="49">
        <v>0.1</v>
      </c>
      <c r="O19" s="48">
        <f t="shared" si="0"/>
        <v>792000</v>
      </c>
    </row>
    <row r="20" spans="2:15" ht="15">
      <c r="B20" s="50">
        <v>17</v>
      </c>
      <c r="C20" s="50" t="s">
        <v>421</v>
      </c>
      <c r="D20" s="50" t="s">
        <v>422</v>
      </c>
      <c r="E20" s="50" t="s">
        <v>425</v>
      </c>
      <c r="F20" s="50">
        <v>2001</v>
      </c>
      <c r="G20" s="50"/>
      <c r="H20" s="52">
        <v>42621</v>
      </c>
      <c r="I20" s="50" t="s">
        <v>410</v>
      </c>
      <c r="J20" s="51">
        <v>3800</v>
      </c>
      <c r="K20" s="50" t="s">
        <v>406</v>
      </c>
      <c r="L20" s="50" t="s">
        <v>414</v>
      </c>
      <c r="M20" s="48">
        <v>725000</v>
      </c>
      <c r="N20" s="49">
        <v>0.05</v>
      </c>
      <c r="O20" s="48">
        <f t="shared" si="0"/>
        <v>688750</v>
      </c>
    </row>
    <row r="21" spans="2:15" ht="15">
      <c r="B21" s="50">
        <v>18</v>
      </c>
      <c r="C21" s="50" t="s">
        <v>421</v>
      </c>
      <c r="D21" s="50" t="s">
        <v>422</v>
      </c>
      <c r="E21" s="50" t="s">
        <v>425</v>
      </c>
      <c r="F21" s="50">
        <v>2002</v>
      </c>
      <c r="G21" s="50"/>
      <c r="H21" s="52">
        <v>42285</v>
      </c>
      <c r="I21" s="50" t="s">
        <v>410</v>
      </c>
      <c r="J21" s="51">
        <v>5000</v>
      </c>
      <c r="K21" s="50" t="s">
        <v>406</v>
      </c>
      <c r="L21" s="50" t="s">
        <v>415</v>
      </c>
      <c r="M21" s="48">
        <v>770000</v>
      </c>
      <c r="N21" s="49">
        <v>0.05</v>
      </c>
      <c r="O21" s="48">
        <f t="shared" si="0"/>
        <v>731500</v>
      </c>
    </row>
    <row r="22" spans="2:15" ht="15">
      <c r="B22" s="50">
        <v>19</v>
      </c>
      <c r="C22" s="50" t="s">
        <v>421</v>
      </c>
      <c r="D22" s="50" t="s">
        <v>422</v>
      </c>
      <c r="E22" s="50" t="s">
        <v>425</v>
      </c>
      <c r="F22" s="50">
        <v>2004</v>
      </c>
      <c r="G22" s="50"/>
      <c r="H22" s="52">
        <v>42807</v>
      </c>
      <c r="I22" s="50" t="s">
        <v>410</v>
      </c>
      <c r="J22" s="51">
        <v>5000</v>
      </c>
      <c r="K22" s="50" t="s">
        <v>412</v>
      </c>
      <c r="L22" s="50" t="s">
        <v>415</v>
      </c>
      <c r="M22" s="48">
        <v>885000</v>
      </c>
      <c r="N22" s="49">
        <v>0.05</v>
      </c>
      <c r="O22" s="48">
        <f t="shared" si="0"/>
        <v>840750</v>
      </c>
    </row>
    <row r="23" spans="2:15" ht="15">
      <c r="B23" s="50">
        <v>20</v>
      </c>
      <c r="C23" s="50" t="s">
        <v>421</v>
      </c>
      <c r="D23" s="50" t="s">
        <v>426</v>
      </c>
      <c r="E23" s="50" t="s">
        <v>427</v>
      </c>
      <c r="F23" s="50">
        <v>1997</v>
      </c>
      <c r="G23" s="50"/>
      <c r="H23" s="52">
        <v>42530</v>
      </c>
      <c r="I23" s="50" t="s">
        <v>405</v>
      </c>
      <c r="J23" s="51">
        <v>10000</v>
      </c>
      <c r="K23" s="50" t="s">
        <v>412</v>
      </c>
      <c r="L23" s="50" t="s">
        <v>407</v>
      </c>
      <c r="M23" s="48">
        <v>675000</v>
      </c>
      <c r="N23" s="49">
        <v>0.05</v>
      </c>
      <c r="O23" s="48">
        <f t="shared" si="0"/>
        <v>641250</v>
      </c>
    </row>
    <row r="24" spans="2:15" ht="15">
      <c r="B24" s="50">
        <v>21</v>
      </c>
      <c r="C24" s="50" t="s">
        <v>421</v>
      </c>
      <c r="D24" s="50" t="s">
        <v>426</v>
      </c>
      <c r="E24" s="50" t="s">
        <v>427</v>
      </c>
      <c r="F24" s="50">
        <v>2001</v>
      </c>
      <c r="G24" s="50"/>
      <c r="H24" s="52">
        <v>42560</v>
      </c>
      <c r="I24" s="50" t="s">
        <v>405</v>
      </c>
      <c r="J24" s="51">
        <v>5000</v>
      </c>
      <c r="K24" s="50" t="s">
        <v>406</v>
      </c>
      <c r="L24" s="50" t="s">
        <v>407</v>
      </c>
      <c r="M24" s="48">
        <v>721000</v>
      </c>
      <c r="N24" s="49">
        <v>0.05</v>
      </c>
      <c r="O24" s="48">
        <f t="shared" si="0"/>
        <v>684950</v>
      </c>
    </row>
    <row r="25" spans="2:15" ht="15">
      <c r="B25" s="50">
        <v>22</v>
      </c>
      <c r="C25" s="50" t="s">
        <v>421</v>
      </c>
      <c r="D25" s="50" t="s">
        <v>426</v>
      </c>
      <c r="E25" s="50" t="s">
        <v>427</v>
      </c>
      <c r="F25" s="50">
        <v>2003</v>
      </c>
      <c r="G25" s="50"/>
      <c r="H25" s="52">
        <v>42464</v>
      </c>
      <c r="I25" s="50" t="s">
        <v>405</v>
      </c>
      <c r="J25" s="51">
        <v>1500</v>
      </c>
      <c r="K25" s="50" t="s">
        <v>406</v>
      </c>
      <c r="L25" s="50" t="s">
        <v>414</v>
      </c>
      <c r="M25" s="48">
        <v>854000</v>
      </c>
      <c r="N25" s="49">
        <v>0.05</v>
      </c>
      <c r="O25" s="48">
        <f t="shared" si="0"/>
        <v>811300</v>
      </c>
    </row>
    <row r="26" spans="2:15" ht="15">
      <c r="B26" s="50">
        <v>23</v>
      </c>
      <c r="C26" s="50" t="s">
        <v>421</v>
      </c>
      <c r="D26" s="50" t="s">
        <v>426</v>
      </c>
      <c r="E26" s="50" t="s">
        <v>428</v>
      </c>
      <c r="F26" s="50">
        <v>2000</v>
      </c>
      <c r="G26" s="50"/>
      <c r="H26" s="52">
        <v>42824</v>
      </c>
      <c r="I26" s="50" t="s">
        <v>405</v>
      </c>
      <c r="J26" s="51">
        <v>6000</v>
      </c>
      <c r="K26" s="50" t="s">
        <v>412</v>
      </c>
      <c r="L26" s="50" t="s">
        <v>411</v>
      </c>
      <c r="M26" s="48">
        <v>856000</v>
      </c>
      <c r="N26" s="49">
        <v>0.05</v>
      </c>
      <c r="O26" s="48">
        <f t="shared" si="0"/>
        <v>813200</v>
      </c>
    </row>
    <row r="27" spans="2:15" ht="15">
      <c r="B27" s="50">
        <v>24</v>
      </c>
      <c r="C27" s="50" t="s">
        <v>421</v>
      </c>
      <c r="D27" s="50" t="s">
        <v>426</v>
      </c>
      <c r="E27" s="50" t="s">
        <v>428</v>
      </c>
      <c r="F27" s="50">
        <v>2004</v>
      </c>
      <c r="G27" s="50"/>
      <c r="H27" s="52">
        <v>42248</v>
      </c>
      <c r="I27" s="50" t="s">
        <v>405</v>
      </c>
      <c r="J27" s="51">
        <v>2500</v>
      </c>
      <c r="K27" s="50" t="s">
        <v>412</v>
      </c>
      <c r="L27" s="50" t="s">
        <v>411</v>
      </c>
      <c r="M27" s="48">
        <v>885000</v>
      </c>
      <c r="N27" s="49">
        <v>0.05</v>
      </c>
      <c r="O27" s="48">
        <f t="shared" si="0"/>
        <v>840750</v>
      </c>
    </row>
    <row r="28" spans="2:15" ht="15">
      <c r="B28" s="50">
        <v>25</v>
      </c>
      <c r="C28" s="50" t="s">
        <v>421</v>
      </c>
      <c r="D28" s="50" t="s">
        <v>426</v>
      </c>
      <c r="E28" s="50" t="s">
        <v>428</v>
      </c>
      <c r="F28" s="50">
        <v>2006</v>
      </c>
      <c r="G28" s="50"/>
      <c r="H28" s="52">
        <v>42744</v>
      </c>
      <c r="I28" s="50" t="s">
        <v>405</v>
      </c>
      <c r="J28" s="51">
        <v>1500</v>
      </c>
      <c r="K28" s="50" t="s">
        <v>412</v>
      </c>
      <c r="L28" s="50" t="s">
        <v>429</v>
      </c>
      <c r="M28" s="48">
        <v>952000</v>
      </c>
      <c r="N28" s="49">
        <v>0.05</v>
      </c>
      <c r="O28" s="48">
        <f t="shared" si="0"/>
        <v>904400</v>
      </c>
    </row>
    <row r="29" spans="2:15" ht="15">
      <c r="B29" s="50">
        <v>26</v>
      </c>
      <c r="C29" s="50" t="s">
        <v>430</v>
      </c>
      <c r="D29" s="50" t="s">
        <v>431</v>
      </c>
      <c r="E29" s="50" t="s">
        <v>432</v>
      </c>
      <c r="F29" s="50">
        <v>2001</v>
      </c>
      <c r="G29" s="50"/>
      <c r="H29" s="52">
        <v>42374</v>
      </c>
      <c r="I29" s="50" t="s">
        <v>405</v>
      </c>
      <c r="J29" s="51">
        <v>10000</v>
      </c>
      <c r="K29" s="50" t="s">
        <v>406</v>
      </c>
      <c r="L29" s="50" t="s">
        <v>407</v>
      </c>
      <c r="M29" s="48">
        <v>1055000</v>
      </c>
      <c r="N29" s="49">
        <v>0.08</v>
      </c>
      <c r="O29" s="48">
        <f t="shared" si="0"/>
        <v>970600</v>
      </c>
    </row>
    <row r="30" spans="2:15" ht="15">
      <c r="B30" s="50">
        <v>27</v>
      </c>
      <c r="C30" s="50" t="s">
        <v>430</v>
      </c>
      <c r="D30" s="50" t="s">
        <v>431</v>
      </c>
      <c r="E30" s="50" t="s">
        <v>432</v>
      </c>
      <c r="F30" s="50">
        <v>2004</v>
      </c>
      <c r="G30" s="50"/>
      <c r="H30" s="52">
        <v>42768</v>
      </c>
      <c r="I30" s="50" t="s">
        <v>405</v>
      </c>
      <c r="J30" s="51">
        <v>5000</v>
      </c>
      <c r="K30" s="50" t="s">
        <v>406</v>
      </c>
      <c r="L30" s="50" t="s">
        <v>429</v>
      </c>
      <c r="M30" s="48">
        <v>1245000</v>
      </c>
      <c r="N30" s="49">
        <v>0.08</v>
      </c>
      <c r="O30" s="48">
        <f t="shared" si="0"/>
        <v>1145400</v>
      </c>
    </row>
    <row r="31" spans="2:15" ht="15">
      <c r="B31" s="50">
        <v>28</v>
      </c>
      <c r="C31" s="50" t="s">
        <v>430</v>
      </c>
      <c r="D31" s="50" t="s">
        <v>431</v>
      </c>
      <c r="E31" s="50" t="s">
        <v>432</v>
      </c>
      <c r="F31" s="50">
        <v>2006</v>
      </c>
      <c r="G31" s="50"/>
      <c r="H31" s="52">
        <v>42740</v>
      </c>
      <c r="I31" s="50" t="s">
        <v>405</v>
      </c>
      <c r="J31" s="51">
        <v>6000</v>
      </c>
      <c r="K31" s="50" t="s">
        <v>412</v>
      </c>
      <c r="L31" s="50" t="s">
        <v>407</v>
      </c>
      <c r="M31" s="48">
        <v>1305000</v>
      </c>
      <c r="N31" s="49">
        <v>0.08</v>
      </c>
      <c r="O31" s="48">
        <f t="shared" si="0"/>
        <v>1200600</v>
      </c>
    </row>
    <row r="32" spans="2:15" ht="15">
      <c r="B32" s="50">
        <v>29</v>
      </c>
      <c r="C32" s="50" t="s">
        <v>430</v>
      </c>
      <c r="D32" s="50" t="s">
        <v>431</v>
      </c>
      <c r="E32" s="50" t="s">
        <v>433</v>
      </c>
      <c r="F32" s="50">
        <v>2003</v>
      </c>
      <c r="G32" s="50"/>
      <c r="H32" s="52">
        <v>42461</v>
      </c>
      <c r="I32" s="50" t="s">
        <v>405</v>
      </c>
      <c r="J32" s="51">
        <v>6000</v>
      </c>
      <c r="K32" s="50" t="s">
        <v>406</v>
      </c>
      <c r="L32" s="50" t="s">
        <v>419</v>
      </c>
      <c r="M32" s="48">
        <v>562000</v>
      </c>
      <c r="N32" s="49">
        <v>0.03</v>
      </c>
      <c r="O32" s="48">
        <f t="shared" si="0"/>
        <v>545140</v>
      </c>
    </row>
    <row r="33" spans="2:15" ht="15">
      <c r="B33" s="50">
        <v>30</v>
      </c>
      <c r="C33" s="50" t="s">
        <v>430</v>
      </c>
      <c r="D33" s="50" t="s">
        <v>431</v>
      </c>
      <c r="E33" s="50" t="s">
        <v>433</v>
      </c>
      <c r="F33" s="50">
        <v>2009</v>
      </c>
      <c r="G33" s="50"/>
      <c r="H33" s="52">
        <v>42527</v>
      </c>
      <c r="I33" s="50" t="s">
        <v>405</v>
      </c>
      <c r="J33" s="51">
        <v>4000</v>
      </c>
      <c r="K33" s="50" t="s">
        <v>406</v>
      </c>
      <c r="L33" s="50" t="s">
        <v>429</v>
      </c>
      <c r="M33" s="48">
        <v>751000</v>
      </c>
      <c r="N33" s="49">
        <v>0.03</v>
      </c>
      <c r="O33" s="48">
        <f t="shared" si="0"/>
        <v>728470</v>
      </c>
    </row>
    <row r="34" spans="2:15" ht="15">
      <c r="B34" s="50">
        <v>31</v>
      </c>
      <c r="C34" s="50" t="s">
        <v>430</v>
      </c>
      <c r="D34" s="50" t="s">
        <v>431</v>
      </c>
      <c r="E34" s="50" t="s">
        <v>433</v>
      </c>
      <c r="F34" s="50">
        <v>2009</v>
      </c>
      <c r="G34" s="50"/>
      <c r="H34" s="52">
        <v>42558</v>
      </c>
      <c r="I34" s="50" t="s">
        <v>405</v>
      </c>
      <c r="J34" s="51">
        <v>2000</v>
      </c>
      <c r="K34" s="50" t="s">
        <v>412</v>
      </c>
      <c r="L34" s="50" t="s">
        <v>414</v>
      </c>
      <c r="M34" s="48">
        <v>778000</v>
      </c>
      <c r="N34" s="49">
        <v>0.03</v>
      </c>
      <c r="O34" s="48">
        <f t="shared" si="0"/>
        <v>754660</v>
      </c>
    </row>
    <row r="35" spans="2:15" ht="15">
      <c r="B35" s="50">
        <v>32</v>
      </c>
      <c r="C35" s="50" t="s">
        <v>430</v>
      </c>
      <c r="D35" s="50" t="s">
        <v>431</v>
      </c>
      <c r="E35" s="50" t="s">
        <v>434</v>
      </c>
      <c r="F35" s="50">
        <v>1998</v>
      </c>
      <c r="G35" s="50"/>
      <c r="H35" s="52">
        <v>42716</v>
      </c>
      <c r="I35" s="50" t="s">
        <v>405</v>
      </c>
      <c r="J35" s="51">
        <v>1500</v>
      </c>
      <c r="K35" s="50" t="s">
        <v>412</v>
      </c>
      <c r="L35" s="50" t="s">
        <v>407</v>
      </c>
      <c r="M35" s="48">
        <v>1040000</v>
      </c>
      <c r="N35" s="49">
        <v>0.06</v>
      </c>
      <c r="O35" s="48">
        <f t="shared" si="0"/>
        <v>977600</v>
      </c>
    </row>
    <row r="36" spans="2:15" ht="15">
      <c r="B36" s="50">
        <v>33</v>
      </c>
      <c r="C36" s="50" t="s">
        <v>430</v>
      </c>
      <c r="D36" s="50" t="s">
        <v>431</v>
      </c>
      <c r="E36" s="50" t="s">
        <v>434</v>
      </c>
      <c r="F36" s="50">
        <v>2000</v>
      </c>
      <c r="G36" s="50"/>
      <c r="H36" s="52">
        <v>42733</v>
      </c>
      <c r="I36" s="50" t="s">
        <v>405</v>
      </c>
      <c r="J36" s="51">
        <v>8000</v>
      </c>
      <c r="K36" s="50" t="s">
        <v>406</v>
      </c>
      <c r="L36" s="50" t="s">
        <v>429</v>
      </c>
      <c r="M36" s="48">
        <v>1220000</v>
      </c>
      <c r="N36" s="49">
        <v>0.06</v>
      </c>
      <c r="O36" s="48">
        <f aca="true" t="shared" si="1" ref="O36:O66">M36*(1-N36)</f>
        <v>1146800</v>
      </c>
    </row>
    <row r="37" spans="2:15" ht="15">
      <c r="B37" s="50">
        <v>34</v>
      </c>
      <c r="C37" s="50" t="s">
        <v>430</v>
      </c>
      <c r="D37" s="50" t="s">
        <v>435</v>
      </c>
      <c r="E37" s="50" t="s">
        <v>436</v>
      </c>
      <c r="F37" s="50">
        <v>2001</v>
      </c>
      <c r="G37" s="50"/>
      <c r="H37" s="52">
        <v>42713</v>
      </c>
      <c r="I37" s="50" t="s">
        <v>405</v>
      </c>
      <c r="J37" s="51">
        <v>6000</v>
      </c>
      <c r="K37" s="50" t="s">
        <v>406</v>
      </c>
      <c r="L37" s="50" t="s">
        <v>411</v>
      </c>
      <c r="M37" s="48">
        <v>900000</v>
      </c>
      <c r="N37" s="49">
        <v>0.1</v>
      </c>
      <c r="O37" s="48">
        <f t="shared" si="1"/>
        <v>810000</v>
      </c>
    </row>
    <row r="38" spans="2:15" ht="15">
      <c r="B38" s="50">
        <v>35</v>
      </c>
      <c r="C38" s="50" t="s">
        <v>430</v>
      </c>
      <c r="D38" s="50" t="s">
        <v>435</v>
      </c>
      <c r="E38" s="50" t="s">
        <v>436</v>
      </c>
      <c r="F38" s="50">
        <v>2002</v>
      </c>
      <c r="G38" s="50"/>
      <c r="H38" s="52">
        <v>42235</v>
      </c>
      <c r="I38" s="50" t="s">
        <v>405</v>
      </c>
      <c r="J38" s="51">
        <v>6000</v>
      </c>
      <c r="K38" s="50" t="s">
        <v>412</v>
      </c>
      <c r="L38" s="50" t="s">
        <v>411</v>
      </c>
      <c r="M38" s="48">
        <v>870000</v>
      </c>
      <c r="N38" s="49">
        <v>0.1</v>
      </c>
      <c r="O38" s="48">
        <f t="shared" si="1"/>
        <v>783000</v>
      </c>
    </row>
    <row r="39" spans="2:15" ht="15">
      <c r="B39" s="50">
        <v>36</v>
      </c>
      <c r="C39" s="50" t="s">
        <v>430</v>
      </c>
      <c r="D39" s="50" t="s">
        <v>435</v>
      </c>
      <c r="E39" s="50" t="s">
        <v>436</v>
      </c>
      <c r="F39" s="50">
        <v>2006</v>
      </c>
      <c r="G39" s="50"/>
      <c r="H39" s="52">
        <v>42338</v>
      </c>
      <c r="I39" s="50" t="s">
        <v>405</v>
      </c>
      <c r="J39" s="51">
        <v>3000</v>
      </c>
      <c r="K39" s="50" t="s">
        <v>412</v>
      </c>
      <c r="L39" s="50" t="s">
        <v>411</v>
      </c>
      <c r="M39" s="48">
        <v>1025000</v>
      </c>
      <c r="N39" s="49">
        <v>0.1</v>
      </c>
      <c r="O39" s="48">
        <f t="shared" si="1"/>
        <v>922500</v>
      </c>
    </row>
    <row r="40" spans="2:15" ht="15">
      <c r="B40" s="50">
        <v>37</v>
      </c>
      <c r="C40" s="50" t="s">
        <v>430</v>
      </c>
      <c r="D40" s="50" t="s">
        <v>435</v>
      </c>
      <c r="E40" s="50" t="s">
        <v>437</v>
      </c>
      <c r="F40" s="50">
        <v>2001</v>
      </c>
      <c r="G40" s="50"/>
      <c r="H40" s="52">
        <v>42529</v>
      </c>
      <c r="I40" s="50" t="s">
        <v>410</v>
      </c>
      <c r="J40" s="51">
        <v>5000</v>
      </c>
      <c r="K40" s="50" t="s">
        <v>406</v>
      </c>
      <c r="L40" s="50" t="s">
        <v>414</v>
      </c>
      <c r="M40" s="48">
        <v>1015000</v>
      </c>
      <c r="N40" s="49">
        <v>0.03</v>
      </c>
      <c r="O40" s="48">
        <f t="shared" si="1"/>
        <v>984550</v>
      </c>
    </row>
    <row r="41" spans="2:15" ht="15">
      <c r="B41" s="50">
        <v>38</v>
      </c>
      <c r="C41" s="50" t="s">
        <v>430</v>
      </c>
      <c r="D41" s="50" t="s">
        <v>435</v>
      </c>
      <c r="E41" s="50" t="s">
        <v>437</v>
      </c>
      <c r="F41" s="50">
        <v>2003</v>
      </c>
      <c r="G41" s="50"/>
      <c r="H41" s="52">
        <v>42437</v>
      </c>
      <c r="I41" s="50" t="s">
        <v>410</v>
      </c>
      <c r="J41" s="51">
        <v>4500</v>
      </c>
      <c r="K41" s="50" t="s">
        <v>406</v>
      </c>
      <c r="L41" s="50" t="s">
        <v>429</v>
      </c>
      <c r="M41" s="48">
        <v>1250000</v>
      </c>
      <c r="N41" s="49">
        <v>0.03</v>
      </c>
      <c r="O41" s="48">
        <f t="shared" si="1"/>
        <v>1212500</v>
      </c>
    </row>
    <row r="42" spans="2:15" ht="15">
      <c r="B42" s="50">
        <v>39</v>
      </c>
      <c r="C42" s="50" t="s">
        <v>430</v>
      </c>
      <c r="D42" s="50" t="s">
        <v>435</v>
      </c>
      <c r="E42" s="50" t="s">
        <v>437</v>
      </c>
      <c r="F42" s="50">
        <v>2008</v>
      </c>
      <c r="G42" s="50"/>
      <c r="H42" s="52">
        <v>42856</v>
      </c>
      <c r="I42" s="50" t="s">
        <v>410</v>
      </c>
      <c r="J42" s="51">
        <v>3000</v>
      </c>
      <c r="K42" s="50" t="s">
        <v>406</v>
      </c>
      <c r="L42" s="50" t="s">
        <v>407</v>
      </c>
      <c r="M42" s="48">
        <v>1487000</v>
      </c>
      <c r="N42" s="49">
        <v>0.03</v>
      </c>
      <c r="O42" s="48">
        <f t="shared" si="1"/>
        <v>1442390</v>
      </c>
    </row>
    <row r="43" spans="2:15" ht="15">
      <c r="B43" s="50">
        <v>40</v>
      </c>
      <c r="C43" s="50" t="s">
        <v>430</v>
      </c>
      <c r="D43" s="50" t="s">
        <v>438</v>
      </c>
      <c r="E43" s="50" t="s">
        <v>439</v>
      </c>
      <c r="F43" s="50">
        <v>1994</v>
      </c>
      <c r="G43" s="50"/>
      <c r="H43" s="52">
        <v>42309</v>
      </c>
      <c r="I43" s="50" t="s">
        <v>405</v>
      </c>
      <c r="J43" s="51">
        <v>10000</v>
      </c>
      <c r="K43" s="50" t="s">
        <v>412</v>
      </c>
      <c r="L43" s="50" t="s">
        <v>414</v>
      </c>
      <c r="M43" s="48">
        <v>526000</v>
      </c>
      <c r="N43" s="49">
        <v>0.03</v>
      </c>
      <c r="O43" s="48">
        <f t="shared" si="1"/>
        <v>510220</v>
      </c>
    </row>
    <row r="44" spans="2:15" ht="15">
      <c r="B44" s="50">
        <v>41</v>
      </c>
      <c r="C44" s="50" t="s">
        <v>430</v>
      </c>
      <c r="D44" s="50" t="s">
        <v>438</v>
      </c>
      <c r="E44" s="50" t="s">
        <v>439</v>
      </c>
      <c r="F44" s="50">
        <v>2008</v>
      </c>
      <c r="G44" s="50"/>
      <c r="H44" s="52">
        <v>42168</v>
      </c>
      <c r="I44" s="50" t="s">
        <v>405</v>
      </c>
      <c r="J44" s="51">
        <v>2500</v>
      </c>
      <c r="K44" s="50" t="s">
        <v>406</v>
      </c>
      <c r="L44" s="50" t="s">
        <v>407</v>
      </c>
      <c r="M44" s="48">
        <v>865700</v>
      </c>
      <c r="N44" s="49">
        <v>0.03</v>
      </c>
      <c r="O44" s="48">
        <f t="shared" si="1"/>
        <v>839729</v>
      </c>
    </row>
    <row r="45" spans="2:15" ht="15">
      <c r="B45" s="50">
        <v>42</v>
      </c>
      <c r="C45" s="50" t="s">
        <v>430</v>
      </c>
      <c r="D45" s="50" t="s">
        <v>438</v>
      </c>
      <c r="E45" s="50" t="s">
        <v>439</v>
      </c>
      <c r="F45" s="50">
        <v>2009</v>
      </c>
      <c r="G45" s="50"/>
      <c r="H45" s="52">
        <v>42620</v>
      </c>
      <c r="I45" s="50" t="s">
        <v>405</v>
      </c>
      <c r="J45" s="51">
        <v>2000</v>
      </c>
      <c r="K45" s="50" t="s">
        <v>406</v>
      </c>
      <c r="L45" s="50" t="s">
        <v>414</v>
      </c>
      <c r="M45" s="48">
        <v>953000</v>
      </c>
      <c r="N45" s="49">
        <v>0.03</v>
      </c>
      <c r="O45" s="48">
        <f t="shared" si="1"/>
        <v>924410</v>
      </c>
    </row>
    <row r="46" spans="2:15" ht="15">
      <c r="B46" s="50">
        <v>43</v>
      </c>
      <c r="C46" s="50" t="s">
        <v>430</v>
      </c>
      <c r="D46" s="50" t="s">
        <v>438</v>
      </c>
      <c r="E46" s="50" t="s">
        <v>440</v>
      </c>
      <c r="F46" s="50">
        <v>2006</v>
      </c>
      <c r="G46" s="50"/>
      <c r="H46" s="52">
        <v>42346</v>
      </c>
      <c r="I46" s="50" t="s">
        <v>410</v>
      </c>
      <c r="J46" s="51">
        <v>3000</v>
      </c>
      <c r="K46" s="50" t="s">
        <v>406</v>
      </c>
      <c r="L46" s="50" t="s">
        <v>415</v>
      </c>
      <c r="M46" s="48">
        <v>678000</v>
      </c>
      <c r="N46" s="49">
        <v>0.03</v>
      </c>
      <c r="O46" s="48">
        <f t="shared" si="1"/>
        <v>657660</v>
      </c>
    </row>
    <row r="47" spans="2:15" ht="15">
      <c r="B47" s="50">
        <v>44</v>
      </c>
      <c r="C47" s="50" t="s">
        <v>430</v>
      </c>
      <c r="D47" s="50" t="s">
        <v>438</v>
      </c>
      <c r="E47" s="50" t="s">
        <v>440</v>
      </c>
      <c r="F47" s="50">
        <v>2007</v>
      </c>
      <c r="G47" s="50"/>
      <c r="H47" s="52">
        <v>42407</v>
      </c>
      <c r="I47" s="50" t="s">
        <v>410</v>
      </c>
      <c r="J47" s="51">
        <v>3000</v>
      </c>
      <c r="K47" s="50" t="s">
        <v>412</v>
      </c>
      <c r="L47" s="50" t="s">
        <v>414</v>
      </c>
      <c r="M47" s="48">
        <v>720000</v>
      </c>
      <c r="N47" s="49">
        <v>0.03</v>
      </c>
      <c r="O47" s="48">
        <f t="shared" si="1"/>
        <v>698400</v>
      </c>
    </row>
    <row r="48" spans="2:15" ht="15">
      <c r="B48" s="50">
        <v>45</v>
      </c>
      <c r="C48" s="50" t="s">
        <v>441</v>
      </c>
      <c r="D48" s="50" t="s">
        <v>442</v>
      </c>
      <c r="E48" s="50" t="s">
        <v>443</v>
      </c>
      <c r="F48" s="50">
        <v>1998</v>
      </c>
      <c r="G48" s="50"/>
      <c r="H48" s="52">
        <v>42357</v>
      </c>
      <c r="I48" s="50" t="s">
        <v>405</v>
      </c>
      <c r="J48" s="51">
        <v>9000</v>
      </c>
      <c r="K48" s="50" t="s">
        <v>412</v>
      </c>
      <c r="L48" s="50" t="s">
        <v>419</v>
      </c>
      <c r="M48" s="48">
        <v>672000</v>
      </c>
      <c r="N48" s="49">
        <v>0.08</v>
      </c>
      <c r="O48" s="48">
        <f t="shared" si="1"/>
        <v>618240</v>
      </c>
    </row>
    <row r="49" spans="2:15" ht="15">
      <c r="B49" s="50">
        <v>46</v>
      </c>
      <c r="C49" s="50" t="s">
        <v>441</v>
      </c>
      <c r="D49" s="50" t="s">
        <v>442</v>
      </c>
      <c r="E49" s="50" t="s">
        <v>443</v>
      </c>
      <c r="F49" s="50">
        <v>2000</v>
      </c>
      <c r="G49" s="50"/>
      <c r="H49" s="52">
        <v>42248</v>
      </c>
      <c r="I49" s="50" t="s">
        <v>405</v>
      </c>
      <c r="J49" s="51">
        <v>6000</v>
      </c>
      <c r="K49" s="50" t="s">
        <v>406</v>
      </c>
      <c r="L49" s="50" t="s">
        <v>419</v>
      </c>
      <c r="M49" s="48">
        <v>715000</v>
      </c>
      <c r="N49" s="49">
        <v>0.08</v>
      </c>
      <c r="O49" s="48">
        <f t="shared" si="1"/>
        <v>657800</v>
      </c>
    </row>
    <row r="50" spans="2:15" ht="15">
      <c r="B50" s="50">
        <v>47</v>
      </c>
      <c r="C50" s="50" t="s">
        <v>441</v>
      </c>
      <c r="D50" s="50" t="s">
        <v>442</v>
      </c>
      <c r="E50" s="50" t="s">
        <v>444</v>
      </c>
      <c r="F50" s="50">
        <v>1998</v>
      </c>
      <c r="G50" s="50"/>
      <c r="H50" s="52">
        <v>42343</v>
      </c>
      <c r="I50" s="50" t="s">
        <v>405</v>
      </c>
      <c r="J50" s="51">
        <v>6000</v>
      </c>
      <c r="K50" s="50" t="s">
        <v>406</v>
      </c>
      <c r="L50" s="50" t="s">
        <v>414</v>
      </c>
      <c r="M50" s="48">
        <v>485000</v>
      </c>
      <c r="N50" s="49">
        <v>0.08</v>
      </c>
      <c r="O50" s="48">
        <f t="shared" si="1"/>
        <v>446200</v>
      </c>
    </row>
    <row r="51" spans="2:15" ht="15">
      <c r="B51" s="50">
        <v>48</v>
      </c>
      <c r="C51" s="50" t="s">
        <v>441</v>
      </c>
      <c r="D51" s="50" t="s">
        <v>442</v>
      </c>
      <c r="E51" s="50" t="s">
        <v>444</v>
      </c>
      <c r="F51" s="50">
        <v>2003</v>
      </c>
      <c r="G51" s="50"/>
      <c r="H51" s="52">
        <v>42712</v>
      </c>
      <c r="I51" s="50" t="s">
        <v>405</v>
      </c>
      <c r="J51" s="51">
        <v>3000</v>
      </c>
      <c r="K51" s="50" t="s">
        <v>412</v>
      </c>
      <c r="L51" s="50" t="s">
        <v>429</v>
      </c>
      <c r="M51" s="48">
        <v>553000</v>
      </c>
      <c r="N51" s="49">
        <v>0.08</v>
      </c>
      <c r="O51" s="48">
        <f t="shared" si="1"/>
        <v>508760</v>
      </c>
    </row>
    <row r="52" spans="2:15" ht="15">
      <c r="B52" s="50">
        <v>49</v>
      </c>
      <c r="C52" s="50" t="s">
        <v>441</v>
      </c>
      <c r="D52" s="50" t="s">
        <v>442</v>
      </c>
      <c r="E52" s="50" t="s">
        <v>445</v>
      </c>
      <c r="F52" s="50">
        <v>2006</v>
      </c>
      <c r="G52" s="50"/>
      <c r="H52" s="52">
        <v>42285</v>
      </c>
      <c r="I52" s="50" t="s">
        <v>405</v>
      </c>
      <c r="J52" s="51">
        <v>1500</v>
      </c>
      <c r="K52" s="50" t="s">
        <v>406</v>
      </c>
      <c r="L52" s="50" t="s">
        <v>424</v>
      </c>
      <c r="M52" s="48">
        <v>852000</v>
      </c>
      <c r="N52" s="49">
        <v>0.08</v>
      </c>
      <c r="O52" s="48">
        <f t="shared" si="1"/>
        <v>783840</v>
      </c>
    </row>
    <row r="53" spans="2:15" ht="15">
      <c r="B53" s="50">
        <v>50</v>
      </c>
      <c r="C53" s="50" t="s">
        <v>441</v>
      </c>
      <c r="D53" s="50" t="s">
        <v>442</v>
      </c>
      <c r="E53" s="50" t="s">
        <v>445</v>
      </c>
      <c r="F53" s="50">
        <v>2008</v>
      </c>
      <c r="G53" s="50"/>
      <c r="H53" s="52">
        <v>42318</v>
      </c>
      <c r="I53" s="50" t="s">
        <v>405</v>
      </c>
      <c r="J53" s="51">
        <v>2500</v>
      </c>
      <c r="K53" s="50" t="s">
        <v>406</v>
      </c>
      <c r="L53" s="50" t="s">
        <v>419</v>
      </c>
      <c r="M53" s="48">
        <v>984000</v>
      </c>
      <c r="N53" s="49">
        <v>0.08</v>
      </c>
      <c r="O53" s="48">
        <f t="shared" si="1"/>
        <v>905280</v>
      </c>
    </row>
    <row r="54" spans="2:15" ht="15">
      <c r="B54" s="50">
        <v>51</v>
      </c>
      <c r="C54" s="50" t="s">
        <v>441</v>
      </c>
      <c r="D54" s="50" t="s">
        <v>442</v>
      </c>
      <c r="E54" s="50" t="s">
        <v>446</v>
      </c>
      <c r="F54" s="50">
        <v>2009</v>
      </c>
      <c r="G54" s="50"/>
      <c r="H54" s="52">
        <v>42522</v>
      </c>
      <c r="I54" s="50" t="s">
        <v>405</v>
      </c>
      <c r="J54" s="51">
        <v>1500</v>
      </c>
      <c r="K54" s="50" t="s">
        <v>412</v>
      </c>
      <c r="L54" s="50" t="s">
        <v>414</v>
      </c>
      <c r="M54" s="48">
        <v>1015000</v>
      </c>
      <c r="N54" s="49">
        <v>0.08</v>
      </c>
      <c r="O54" s="48">
        <f t="shared" si="1"/>
        <v>933800</v>
      </c>
    </row>
    <row r="55" spans="2:15" ht="15">
      <c r="B55" s="50">
        <v>52</v>
      </c>
      <c r="C55" s="50" t="s">
        <v>447</v>
      </c>
      <c r="D55" s="50" t="s">
        <v>448</v>
      </c>
      <c r="E55" s="50" t="s">
        <v>449</v>
      </c>
      <c r="F55" s="50">
        <v>2004</v>
      </c>
      <c r="G55" s="50"/>
      <c r="H55" s="52">
        <v>42308</v>
      </c>
      <c r="I55" s="50" t="s">
        <v>405</v>
      </c>
      <c r="J55" s="51">
        <v>6000</v>
      </c>
      <c r="K55" s="50" t="s">
        <v>412</v>
      </c>
      <c r="L55" s="50" t="s">
        <v>407</v>
      </c>
      <c r="M55" s="48">
        <v>630500</v>
      </c>
      <c r="N55" s="49">
        <v>0.05</v>
      </c>
      <c r="O55" s="48">
        <f t="shared" si="1"/>
        <v>598975</v>
      </c>
    </row>
    <row r="56" spans="2:15" ht="15">
      <c r="B56" s="50">
        <v>53</v>
      </c>
      <c r="C56" s="50" t="s">
        <v>447</v>
      </c>
      <c r="D56" s="50" t="s">
        <v>448</v>
      </c>
      <c r="E56" s="50" t="s">
        <v>450</v>
      </c>
      <c r="F56" s="50">
        <v>1996</v>
      </c>
      <c r="G56" s="50"/>
      <c r="H56" s="52">
        <v>42795</v>
      </c>
      <c r="I56" s="50" t="s">
        <v>405</v>
      </c>
      <c r="J56" s="51">
        <v>6000</v>
      </c>
      <c r="K56" s="50" t="s">
        <v>406</v>
      </c>
      <c r="L56" s="50" t="s">
        <v>415</v>
      </c>
      <c r="M56" s="48">
        <v>380000</v>
      </c>
      <c r="N56" s="49">
        <v>0.05</v>
      </c>
      <c r="O56" s="48">
        <f t="shared" si="1"/>
        <v>361000</v>
      </c>
    </row>
    <row r="57" spans="2:15" ht="15">
      <c r="B57" s="50">
        <v>54</v>
      </c>
      <c r="C57" s="50" t="s">
        <v>447</v>
      </c>
      <c r="D57" s="50" t="s">
        <v>448</v>
      </c>
      <c r="E57" s="50" t="s">
        <v>451</v>
      </c>
      <c r="F57" s="50">
        <v>1990</v>
      </c>
      <c r="G57" s="50"/>
      <c r="H57" s="52">
        <v>42277</v>
      </c>
      <c r="I57" s="50" t="s">
        <v>405</v>
      </c>
      <c r="J57" s="51">
        <v>20000</v>
      </c>
      <c r="K57" s="50" t="s">
        <v>406</v>
      </c>
      <c r="L57" s="50" t="s">
        <v>414</v>
      </c>
      <c r="M57" s="48">
        <v>515000</v>
      </c>
      <c r="N57" s="49">
        <v>0.05</v>
      </c>
      <c r="O57" s="48">
        <f t="shared" si="1"/>
        <v>489250</v>
      </c>
    </row>
    <row r="58" spans="2:15" ht="15">
      <c r="B58" s="50">
        <v>55</v>
      </c>
      <c r="C58" s="50" t="s">
        <v>447</v>
      </c>
      <c r="D58" s="50" t="s">
        <v>448</v>
      </c>
      <c r="E58" s="50" t="s">
        <v>451</v>
      </c>
      <c r="F58" s="50">
        <v>1997</v>
      </c>
      <c r="G58" s="50"/>
      <c r="H58" s="52">
        <v>42510</v>
      </c>
      <c r="I58" s="50" t="s">
        <v>405</v>
      </c>
      <c r="J58" s="51">
        <v>10000</v>
      </c>
      <c r="K58" s="50" t="s">
        <v>412</v>
      </c>
      <c r="L58" s="50" t="s">
        <v>414</v>
      </c>
      <c r="M58" s="48">
        <v>652000</v>
      </c>
      <c r="N58" s="49">
        <v>0.05</v>
      </c>
      <c r="O58" s="48">
        <f t="shared" si="1"/>
        <v>619400</v>
      </c>
    </row>
    <row r="59" spans="2:15" ht="15">
      <c r="B59" s="50">
        <v>56</v>
      </c>
      <c r="C59" s="50" t="s">
        <v>452</v>
      </c>
      <c r="D59" s="50" t="s">
        <v>453</v>
      </c>
      <c r="E59" s="50" t="s">
        <v>454</v>
      </c>
      <c r="F59" s="50">
        <v>1999</v>
      </c>
      <c r="G59" s="50"/>
      <c r="H59" s="52">
        <v>42436</v>
      </c>
      <c r="I59" s="50" t="s">
        <v>405</v>
      </c>
      <c r="J59" s="51">
        <v>5000</v>
      </c>
      <c r="K59" s="50" t="s">
        <v>406</v>
      </c>
      <c r="L59" s="50" t="s">
        <v>429</v>
      </c>
      <c r="M59" s="48">
        <v>625000</v>
      </c>
      <c r="N59" s="49">
        <v>0.08</v>
      </c>
      <c r="O59" s="48">
        <f t="shared" si="1"/>
        <v>575000</v>
      </c>
    </row>
    <row r="60" spans="2:15" ht="15">
      <c r="B60" s="50">
        <v>57</v>
      </c>
      <c r="C60" s="50" t="s">
        <v>452</v>
      </c>
      <c r="D60" s="50" t="s">
        <v>453</v>
      </c>
      <c r="E60" s="50" t="s">
        <v>454</v>
      </c>
      <c r="F60" s="50">
        <v>2006</v>
      </c>
      <c r="G60" s="50"/>
      <c r="H60" s="52">
        <v>42755</v>
      </c>
      <c r="I60" s="50" t="s">
        <v>405</v>
      </c>
      <c r="J60" s="51">
        <v>2000</v>
      </c>
      <c r="K60" s="50" t="s">
        <v>412</v>
      </c>
      <c r="L60" s="50" t="s">
        <v>411</v>
      </c>
      <c r="M60" s="48">
        <v>831000</v>
      </c>
      <c r="N60" s="49">
        <v>0.08</v>
      </c>
      <c r="O60" s="48">
        <f t="shared" si="1"/>
        <v>764520</v>
      </c>
    </row>
    <row r="61" spans="2:15" ht="15">
      <c r="B61" s="50">
        <v>58</v>
      </c>
      <c r="C61" s="50" t="s">
        <v>452</v>
      </c>
      <c r="D61" s="50" t="s">
        <v>453</v>
      </c>
      <c r="E61" s="50" t="s">
        <v>455</v>
      </c>
      <c r="F61" s="50">
        <v>1995</v>
      </c>
      <c r="G61" s="50"/>
      <c r="H61" s="52">
        <v>42461</v>
      </c>
      <c r="I61" s="50" t="s">
        <v>410</v>
      </c>
      <c r="J61" s="51">
        <v>10000</v>
      </c>
      <c r="K61" s="50" t="s">
        <v>406</v>
      </c>
      <c r="L61" s="50" t="s">
        <v>407</v>
      </c>
      <c r="M61" s="48">
        <v>560000</v>
      </c>
      <c r="N61" s="49">
        <v>0.08</v>
      </c>
      <c r="O61" s="48">
        <f t="shared" si="1"/>
        <v>515200</v>
      </c>
    </row>
    <row r="62" spans="2:15" ht="15">
      <c r="B62" s="50">
        <v>59</v>
      </c>
      <c r="C62" s="50" t="s">
        <v>452</v>
      </c>
      <c r="D62" s="50" t="s">
        <v>453</v>
      </c>
      <c r="E62" s="50" t="s">
        <v>456</v>
      </c>
      <c r="F62" s="50">
        <v>2002</v>
      </c>
      <c r="G62" s="50"/>
      <c r="H62" s="52">
        <v>42285</v>
      </c>
      <c r="I62" s="50" t="s">
        <v>410</v>
      </c>
      <c r="J62" s="51">
        <v>8000</v>
      </c>
      <c r="K62" s="50" t="s">
        <v>406</v>
      </c>
      <c r="L62" s="50" t="s">
        <v>411</v>
      </c>
      <c r="M62" s="48">
        <v>896500</v>
      </c>
      <c r="N62" s="49">
        <v>0.08</v>
      </c>
      <c r="O62" s="48">
        <f t="shared" si="1"/>
        <v>824780</v>
      </c>
    </row>
    <row r="63" spans="2:15" ht="15">
      <c r="B63" s="50">
        <v>60</v>
      </c>
      <c r="C63" s="50" t="s">
        <v>452</v>
      </c>
      <c r="D63" s="50" t="s">
        <v>453</v>
      </c>
      <c r="E63" s="50" t="s">
        <v>456</v>
      </c>
      <c r="F63" s="50">
        <v>2007</v>
      </c>
      <c r="G63" s="50"/>
      <c r="H63" s="52">
        <v>42645</v>
      </c>
      <c r="I63" s="50" t="s">
        <v>410</v>
      </c>
      <c r="J63" s="51">
        <v>6000</v>
      </c>
      <c r="K63" s="50" t="s">
        <v>412</v>
      </c>
      <c r="L63" s="50" t="s">
        <v>415</v>
      </c>
      <c r="M63" s="48">
        <v>1125000</v>
      </c>
      <c r="N63" s="49">
        <v>0.08</v>
      </c>
      <c r="O63" s="48">
        <f t="shared" si="1"/>
        <v>1035000</v>
      </c>
    </row>
    <row r="64" spans="2:15" ht="15">
      <c r="B64" s="50">
        <v>61</v>
      </c>
      <c r="C64" s="50" t="s">
        <v>452</v>
      </c>
      <c r="D64" s="50" t="s">
        <v>453</v>
      </c>
      <c r="E64" s="50" t="s">
        <v>457</v>
      </c>
      <c r="F64" s="50">
        <v>2000</v>
      </c>
      <c r="G64" s="50"/>
      <c r="H64" s="52">
        <v>42800</v>
      </c>
      <c r="I64" s="50" t="s">
        <v>410</v>
      </c>
      <c r="J64" s="51">
        <v>9000</v>
      </c>
      <c r="K64" s="50" t="s">
        <v>406</v>
      </c>
      <c r="L64" s="50" t="s">
        <v>429</v>
      </c>
      <c r="M64" s="48">
        <v>1005000</v>
      </c>
      <c r="N64" s="49">
        <v>0.05</v>
      </c>
      <c r="O64" s="48">
        <f t="shared" si="1"/>
        <v>954750</v>
      </c>
    </row>
    <row r="65" spans="2:15" ht="15">
      <c r="B65" s="50">
        <v>62</v>
      </c>
      <c r="C65" s="50" t="s">
        <v>452</v>
      </c>
      <c r="D65" s="50" t="s">
        <v>453</v>
      </c>
      <c r="E65" s="50" t="s">
        <v>457</v>
      </c>
      <c r="F65" s="50">
        <v>2000</v>
      </c>
      <c r="G65" s="50"/>
      <c r="H65" s="52">
        <v>42255</v>
      </c>
      <c r="I65" s="50" t="s">
        <v>410</v>
      </c>
      <c r="J65" s="51">
        <v>7000</v>
      </c>
      <c r="K65" s="50" t="s">
        <v>412</v>
      </c>
      <c r="L65" s="50" t="s">
        <v>414</v>
      </c>
      <c r="M65" s="48">
        <v>925000</v>
      </c>
      <c r="N65" s="49">
        <v>0.05</v>
      </c>
      <c r="O65" s="48">
        <f t="shared" si="1"/>
        <v>878750</v>
      </c>
    </row>
    <row r="66" spans="2:15" ht="15">
      <c r="B66" s="50">
        <v>63</v>
      </c>
      <c r="C66" s="50" t="s">
        <v>452</v>
      </c>
      <c r="D66" s="50" t="s">
        <v>453</v>
      </c>
      <c r="E66" s="50" t="s">
        <v>457</v>
      </c>
      <c r="F66" s="50">
        <v>2006</v>
      </c>
      <c r="G66" s="50"/>
      <c r="H66" s="52">
        <v>42312</v>
      </c>
      <c r="I66" s="50" t="s">
        <v>410</v>
      </c>
      <c r="J66" s="51">
        <v>6000</v>
      </c>
      <c r="K66" s="50" t="s">
        <v>406</v>
      </c>
      <c r="L66" s="50" t="s">
        <v>429</v>
      </c>
      <c r="M66" s="48">
        <v>1215000</v>
      </c>
      <c r="N66" s="49">
        <v>0.05</v>
      </c>
      <c r="O66" s="48">
        <f t="shared" si="1"/>
        <v>1154250</v>
      </c>
    </row>
  </sheetData>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0"/>
  <sheetViews>
    <sheetView workbookViewId="0" topLeftCell="A1">
      <selection activeCell="O4" sqref="O4"/>
    </sheetView>
  </sheetViews>
  <sheetFormatPr defaultColWidth="9.140625" defaultRowHeight="15"/>
  <cols>
    <col min="1" max="1" width="1.57421875" style="0" customWidth="1"/>
    <col min="2" max="2" width="4.57421875" style="0" customWidth="1"/>
    <col min="3" max="6" width="12.57421875" style="0" customWidth="1"/>
    <col min="7" max="7" width="21.421875" style="0" bestFit="1" customWidth="1"/>
    <col min="8" max="10" width="12.57421875" style="0" customWidth="1"/>
    <col min="11" max="13" width="11.57421875" style="0" customWidth="1"/>
  </cols>
  <sheetData>
    <row r="2" ht="24">
      <c r="B2" s="5" t="s">
        <v>473</v>
      </c>
    </row>
    <row r="4" spans="2:13" ht="24.95" customHeight="1">
      <c r="B4" s="4" t="s">
        <v>474</v>
      </c>
      <c r="C4" s="4" t="s">
        <v>475</v>
      </c>
      <c r="D4" s="4" t="s">
        <v>476</v>
      </c>
      <c r="E4" s="4" t="s">
        <v>477</v>
      </c>
      <c r="F4" s="4" t="s">
        <v>478</v>
      </c>
      <c r="G4" s="4" t="s">
        <v>479</v>
      </c>
      <c r="H4" s="4" t="s">
        <v>480</v>
      </c>
      <c r="I4" s="4" t="s">
        <v>481</v>
      </c>
      <c r="J4" s="4" t="s">
        <v>482</v>
      </c>
      <c r="K4" s="4" t="s">
        <v>483</v>
      </c>
      <c r="L4" s="4" t="s">
        <v>484</v>
      </c>
      <c r="M4" s="4" t="s">
        <v>485</v>
      </c>
    </row>
    <row r="5" spans="2:13" ht="15">
      <c r="B5" s="1">
        <v>1</v>
      </c>
      <c r="C5" s="1">
        <v>740001</v>
      </c>
      <c r="D5" s="1" t="s">
        <v>486</v>
      </c>
      <c r="E5" s="1" t="s">
        <v>487</v>
      </c>
      <c r="F5" s="1" t="s">
        <v>488</v>
      </c>
      <c r="G5" s="1" t="s">
        <v>489</v>
      </c>
      <c r="H5" s="1"/>
      <c r="I5" s="1"/>
      <c r="J5" s="1"/>
      <c r="K5" s="2">
        <v>1540</v>
      </c>
      <c r="L5" s="2">
        <v>2100</v>
      </c>
      <c r="M5" s="3">
        <f>(L5-K5)/L5</f>
        <v>0.26666666666666666</v>
      </c>
    </row>
    <row r="6" spans="2:13" ht="15">
      <c r="B6" s="1">
        <v>2</v>
      </c>
      <c r="C6" s="1">
        <v>721201</v>
      </c>
      <c r="D6" s="1" t="s">
        <v>490</v>
      </c>
      <c r="E6" s="1" t="s">
        <v>491</v>
      </c>
      <c r="F6" s="1" t="s">
        <v>492</v>
      </c>
      <c r="G6" s="1" t="s">
        <v>493</v>
      </c>
      <c r="H6" s="1"/>
      <c r="I6" s="1"/>
      <c r="J6" s="1"/>
      <c r="K6" s="2">
        <v>1820</v>
      </c>
      <c r="L6" s="2">
        <v>2300</v>
      </c>
      <c r="M6" s="6">
        <f aca="true" t="shared" si="0" ref="M6:M30">(L6-K6)/L6</f>
        <v>0.20869565217391303</v>
      </c>
    </row>
    <row r="7" spans="2:13" ht="15">
      <c r="B7" s="1">
        <v>3</v>
      </c>
      <c r="C7" s="1">
        <v>600001</v>
      </c>
      <c r="D7" s="1" t="s">
        <v>494</v>
      </c>
      <c r="E7" s="1" t="s">
        <v>495</v>
      </c>
      <c r="F7" s="1" t="s">
        <v>496</v>
      </c>
      <c r="G7" s="1" t="s">
        <v>497</v>
      </c>
      <c r="H7" s="1"/>
      <c r="I7" s="1"/>
      <c r="J7" s="1"/>
      <c r="K7" s="2">
        <v>2100</v>
      </c>
      <c r="L7" s="2">
        <v>3000</v>
      </c>
      <c r="M7" s="3">
        <f t="shared" si="0"/>
        <v>0.3</v>
      </c>
    </row>
    <row r="8" spans="2:13" ht="15">
      <c r="B8" s="1">
        <v>4</v>
      </c>
      <c r="C8" s="1">
        <v>601011</v>
      </c>
      <c r="D8" s="1" t="s">
        <v>498</v>
      </c>
      <c r="E8" s="1" t="s">
        <v>499</v>
      </c>
      <c r="F8" s="1" t="s">
        <v>496</v>
      </c>
      <c r="G8" s="1" t="s">
        <v>497</v>
      </c>
      <c r="H8" s="1"/>
      <c r="I8" s="1"/>
      <c r="J8" s="1"/>
      <c r="K8" s="2">
        <v>5880</v>
      </c>
      <c r="L8" s="2">
        <v>7500</v>
      </c>
      <c r="M8" s="6">
        <f>(L8-K8)/L8</f>
        <v>0.216</v>
      </c>
    </row>
    <row r="9" spans="2:13" ht="15">
      <c r="B9" s="1">
        <v>5</v>
      </c>
      <c r="C9" s="1">
        <v>465201</v>
      </c>
      <c r="D9" s="1" t="s">
        <v>500</v>
      </c>
      <c r="E9" s="1" t="s">
        <v>491</v>
      </c>
      <c r="F9" s="1" t="s">
        <v>501</v>
      </c>
      <c r="G9" s="1" t="s">
        <v>502</v>
      </c>
      <c r="H9" s="1"/>
      <c r="I9" s="1"/>
      <c r="J9" s="1"/>
      <c r="K9" s="2">
        <v>1680</v>
      </c>
      <c r="L9" s="2">
        <v>2400</v>
      </c>
      <c r="M9" s="3">
        <f t="shared" si="0"/>
        <v>0.3</v>
      </c>
    </row>
    <row r="10" spans="2:13" ht="15">
      <c r="B10" s="1">
        <v>6</v>
      </c>
      <c r="C10" s="1">
        <v>601012</v>
      </c>
      <c r="D10" s="1" t="s">
        <v>503</v>
      </c>
      <c r="E10" s="1" t="s">
        <v>504</v>
      </c>
      <c r="F10" s="1" t="s">
        <v>496</v>
      </c>
      <c r="G10" s="1" t="s">
        <v>497</v>
      </c>
      <c r="H10" s="1"/>
      <c r="I10" s="1"/>
      <c r="J10" s="1"/>
      <c r="K10" s="2">
        <v>1120</v>
      </c>
      <c r="L10" s="2">
        <v>1650</v>
      </c>
      <c r="M10" s="7">
        <f t="shared" si="0"/>
        <v>0.3212121212121212</v>
      </c>
    </row>
    <row r="11" spans="2:13" ht="15">
      <c r="B11" s="1">
        <v>7</v>
      </c>
      <c r="C11" s="1">
        <v>601013</v>
      </c>
      <c r="D11" s="1" t="s">
        <v>505</v>
      </c>
      <c r="E11" s="1" t="s">
        <v>491</v>
      </c>
      <c r="F11" s="1" t="s">
        <v>496</v>
      </c>
      <c r="G11" s="1" t="s">
        <v>497</v>
      </c>
      <c r="H11" s="1"/>
      <c r="I11" s="1"/>
      <c r="J11" s="1"/>
      <c r="K11" s="2">
        <v>3710</v>
      </c>
      <c r="L11" s="2">
        <v>5300</v>
      </c>
      <c r="M11" s="3">
        <f t="shared" si="0"/>
        <v>0.3</v>
      </c>
    </row>
    <row r="12" spans="2:13" ht="15">
      <c r="B12" s="1">
        <v>8</v>
      </c>
      <c r="C12" s="1">
        <v>721202</v>
      </c>
      <c r="D12" s="1" t="s">
        <v>506</v>
      </c>
      <c r="E12" s="1" t="s">
        <v>495</v>
      </c>
      <c r="F12" s="1" t="s">
        <v>492</v>
      </c>
      <c r="G12" s="1" t="s">
        <v>493</v>
      </c>
      <c r="H12" s="1"/>
      <c r="I12" s="1"/>
      <c r="J12" s="1"/>
      <c r="K12" s="2">
        <v>2100</v>
      </c>
      <c r="L12" s="2">
        <v>3000</v>
      </c>
      <c r="M12" s="3">
        <f t="shared" si="0"/>
        <v>0.3</v>
      </c>
    </row>
    <row r="13" spans="2:13" ht="15">
      <c r="B13" s="1">
        <v>9</v>
      </c>
      <c r="C13" s="1">
        <v>740002</v>
      </c>
      <c r="D13" s="1" t="s">
        <v>507</v>
      </c>
      <c r="E13" s="1" t="s">
        <v>491</v>
      </c>
      <c r="F13" s="1" t="s">
        <v>488</v>
      </c>
      <c r="G13" s="1" t="s">
        <v>489</v>
      </c>
      <c r="H13" s="1"/>
      <c r="I13" s="1"/>
      <c r="J13" s="1"/>
      <c r="K13" s="2">
        <v>1400</v>
      </c>
      <c r="L13" s="2">
        <v>1750</v>
      </c>
      <c r="M13" s="6">
        <f t="shared" si="0"/>
        <v>0.2</v>
      </c>
    </row>
    <row r="14" spans="2:13" ht="15">
      <c r="B14" s="1">
        <v>10</v>
      </c>
      <c r="C14" s="1">
        <v>465202</v>
      </c>
      <c r="D14" s="1" t="s">
        <v>508</v>
      </c>
      <c r="E14" s="1" t="s">
        <v>504</v>
      </c>
      <c r="F14" s="1" t="s">
        <v>501</v>
      </c>
      <c r="G14" s="1" t="s">
        <v>502</v>
      </c>
      <c r="H14" s="1"/>
      <c r="I14" s="1"/>
      <c r="J14" s="1"/>
      <c r="K14" s="2">
        <v>5600</v>
      </c>
      <c r="L14" s="2">
        <v>8000</v>
      </c>
      <c r="M14" s="3">
        <f t="shared" si="0"/>
        <v>0.3</v>
      </c>
    </row>
    <row r="15" spans="2:13" ht="15">
      <c r="B15" s="1">
        <v>11</v>
      </c>
      <c r="C15" s="1">
        <v>465203</v>
      </c>
      <c r="D15" s="1" t="s">
        <v>509</v>
      </c>
      <c r="E15" s="1" t="s">
        <v>499</v>
      </c>
      <c r="F15" s="1" t="s">
        <v>501</v>
      </c>
      <c r="G15" s="1" t="s">
        <v>502</v>
      </c>
      <c r="H15" s="1"/>
      <c r="I15" s="1"/>
      <c r="J15" s="1"/>
      <c r="K15" s="2">
        <v>2450</v>
      </c>
      <c r="L15" s="2">
        <v>3100</v>
      </c>
      <c r="M15" s="6">
        <f t="shared" si="0"/>
        <v>0.20967741935483872</v>
      </c>
    </row>
    <row r="16" spans="2:13" ht="15">
      <c r="B16" s="1">
        <v>12</v>
      </c>
      <c r="C16" s="1">
        <v>740003</v>
      </c>
      <c r="D16" s="1" t="s">
        <v>510</v>
      </c>
      <c r="E16" s="1" t="s">
        <v>491</v>
      </c>
      <c r="F16" s="1" t="s">
        <v>488</v>
      </c>
      <c r="G16" s="1" t="s">
        <v>489</v>
      </c>
      <c r="H16" s="1"/>
      <c r="I16" s="1"/>
      <c r="J16" s="1"/>
      <c r="K16" s="2">
        <v>2450</v>
      </c>
      <c r="L16" s="2">
        <v>3500</v>
      </c>
      <c r="M16" s="3">
        <f t="shared" si="0"/>
        <v>0.3</v>
      </c>
    </row>
    <row r="17" spans="2:13" ht="15">
      <c r="B17" s="1">
        <v>13</v>
      </c>
      <c r="C17" s="1">
        <v>740004</v>
      </c>
      <c r="D17" s="1" t="s">
        <v>511</v>
      </c>
      <c r="E17" s="1" t="s">
        <v>504</v>
      </c>
      <c r="F17" s="1" t="s">
        <v>488</v>
      </c>
      <c r="G17" s="1" t="s">
        <v>489</v>
      </c>
      <c r="H17" s="1"/>
      <c r="I17" s="1"/>
      <c r="J17" s="1"/>
      <c r="K17" s="2">
        <v>1400</v>
      </c>
      <c r="L17" s="2">
        <v>2100</v>
      </c>
      <c r="M17" s="7">
        <f t="shared" si="0"/>
        <v>0.3333333333333333</v>
      </c>
    </row>
    <row r="18" spans="2:13" ht="15">
      <c r="B18" s="1">
        <v>14</v>
      </c>
      <c r="C18" s="1">
        <v>601014</v>
      </c>
      <c r="D18" s="1" t="s">
        <v>512</v>
      </c>
      <c r="E18" s="1" t="s">
        <v>499</v>
      </c>
      <c r="F18" s="1" t="s">
        <v>496</v>
      </c>
      <c r="G18" s="1" t="s">
        <v>497</v>
      </c>
      <c r="H18" s="1"/>
      <c r="I18" s="1"/>
      <c r="J18" s="1"/>
      <c r="K18" s="2">
        <v>1400</v>
      </c>
      <c r="L18" s="2">
        <v>2000</v>
      </c>
      <c r="M18" s="3">
        <f t="shared" si="0"/>
        <v>0.3</v>
      </c>
    </row>
    <row r="19" spans="2:13" ht="15">
      <c r="B19" s="1">
        <v>16</v>
      </c>
      <c r="C19" s="1">
        <v>721204</v>
      </c>
      <c r="D19" s="1" t="s">
        <v>513</v>
      </c>
      <c r="E19" s="1" t="s">
        <v>487</v>
      </c>
      <c r="F19" s="1" t="s">
        <v>492</v>
      </c>
      <c r="G19" s="1" t="s">
        <v>493</v>
      </c>
      <c r="H19" s="1"/>
      <c r="I19" s="1"/>
      <c r="J19" s="1"/>
      <c r="K19" s="2">
        <v>1750</v>
      </c>
      <c r="L19" s="2">
        <v>2250</v>
      </c>
      <c r="M19" s="6">
        <f t="shared" si="0"/>
        <v>0.2222222222222222</v>
      </c>
    </row>
    <row r="20" spans="2:13" ht="15">
      <c r="B20" s="1">
        <v>17</v>
      </c>
      <c r="C20" s="1">
        <v>601015</v>
      </c>
      <c r="D20" s="1" t="s">
        <v>514</v>
      </c>
      <c r="E20" s="1" t="s">
        <v>499</v>
      </c>
      <c r="F20" s="1" t="s">
        <v>496</v>
      </c>
      <c r="G20" s="1" t="s">
        <v>497</v>
      </c>
      <c r="H20" s="1"/>
      <c r="I20" s="1"/>
      <c r="J20" s="1"/>
      <c r="K20" s="2">
        <v>700</v>
      </c>
      <c r="L20" s="2">
        <v>1000</v>
      </c>
      <c r="M20" s="3">
        <f t="shared" si="0"/>
        <v>0.3</v>
      </c>
    </row>
    <row r="21" spans="2:13" ht="15">
      <c r="B21" s="1">
        <v>18</v>
      </c>
      <c r="C21" s="1">
        <v>465205</v>
      </c>
      <c r="D21" s="1" t="s">
        <v>515</v>
      </c>
      <c r="E21" s="1" t="s">
        <v>495</v>
      </c>
      <c r="F21" s="1" t="s">
        <v>501</v>
      </c>
      <c r="G21" s="1" t="s">
        <v>502</v>
      </c>
      <c r="H21" s="1"/>
      <c r="I21" s="1"/>
      <c r="J21" s="1"/>
      <c r="K21" s="2">
        <v>840</v>
      </c>
      <c r="L21" s="2">
        <v>1200</v>
      </c>
      <c r="M21" s="3">
        <f t="shared" si="0"/>
        <v>0.3</v>
      </c>
    </row>
    <row r="22" spans="2:13" ht="15">
      <c r="B22" s="1">
        <v>19</v>
      </c>
      <c r="C22" s="1">
        <v>465206</v>
      </c>
      <c r="D22" s="1" t="s">
        <v>516</v>
      </c>
      <c r="E22" s="1" t="s">
        <v>495</v>
      </c>
      <c r="F22" s="1" t="s">
        <v>501</v>
      </c>
      <c r="G22" s="1" t="s">
        <v>502</v>
      </c>
      <c r="H22" s="1"/>
      <c r="I22" s="1"/>
      <c r="J22" s="1"/>
      <c r="K22" s="2">
        <v>1820</v>
      </c>
      <c r="L22" s="2">
        <v>2700</v>
      </c>
      <c r="M22" s="7">
        <f t="shared" si="0"/>
        <v>0.32592592592592595</v>
      </c>
    </row>
    <row r="23" spans="2:13" ht="15">
      <c r="B23" s="1">
        <v>20</v>
      </c>
      <c r="C23" s="1">
        <v>721205</v>
      </c>
      <c r="D23" s="1" t="s">
        <v>517</v>
      </c>
      <c r="E23" s="1" t="s">
        <v>487</v>
      </c>
      <c r="F23" s="1" t="s">
        <v>492</v>
      </c>
      <c r="G23" s="1" t="s">
        <v>493</v>
      </c>
      <c r="H23" s="1"/>
      <c r="I23" s="1"/>
      <c r="J23" s="1"/>
      <c r="K23" s="2">
        <v>3640</v>
      </c>
      <c r="L23" s="2">
        <v>5200</v>
      </c>
      <c r="M23" s="3">
        <f t="shared" si="0"/>
        <v>0.3</v>
      </c>
    </row>
    <row r="24" spans="2:13" ht="15">
      <c r="B24" s="1">
        <v>21</v>
      </c>
      <c r="C24" s="1">
        <v>721206</v>
      </c>
      <c r="D24" s="1" t="s">
        <v>518</v>
      </c>
      <c r="E24" s="1" t="s">
        <v>504</v>
      </c>
      <c r="F24" s="1" t="s">
        <v>492</v>
      </c>
      <c r="G24" s="1" t="s">
        <v>493</v>
      </c>
      <c r="H24" s="1"/>
      <c r="I24" s="1"/>
      <c r="J24" s="1"/>
      <c r="K24" s="2">
        <v>3150</v>
      </c>
      <c r="L24" s="2">
        <v>4500</v>
      </c>
      <c r="M24" s="3">
        <f t="shared" si="0"/>
        <v>0.3</v>
      </c>
    </row>
    <row r="25" spans="2:13" ht="15">
      <c r="B25" s="1">
        <v>22</v>
      </c>
      <c r="C25" s="1">
        <v>465207</v>
      </c>
      <c r="D25" s="1" t="s">
        <v>519</v>
      </c>
      <c r="E25" s="1" t="s">
        <v>504</v>
      </c>
      <c r="F25" s="1" t="s">
        <v>501</v>
      </c>
      <c r="G25" s="1" t="s">
        <v>502</v>
      </c>
      <c r="H25" s="1"/>
      <c r="I25" s="1"/>
      <c r="J25" s="1"/>
      <c r="K25" s="2">
        <v>1050</v>
      </c>
      <c r="L25" s="2">
        <v>1500</v>
      </c>
      <c r="M25" s="3">
        <f t="shared" si="0"/>
        <v>0.3</v>
      </c>
    </row>
    <row r="26" spans="2:13" ht="15">
      <c r="B26" s="1">
        <v>23</v>
      </c>
      <c r="C26" s="1">
        <v>550002</v>
      </c>
      <c r="D26" s="1" t="s">
        <v>520</v>
      </c>
      <c r="E26" s="1" t="s">
        <v>495</v>
      </c>
      <c r="F26" s="1" t="s">
        <v>521</v>
      </c>
      <c r="G26" s="1" t="s">
        <v>522</v>
      </c>
      <c r="H26" s="1"/>
      <c r="I26" s="1"/>
      <c r="J26" s="1"/>
      <c r="K26" s="2">
        <v>1750</v>
      </c>
      <c r="L26" s="2">
        <v>2300</v>
      </c>
      <c r="M26" s="3">
        <f t="shared" si="0"/>
        <v>0.2391304347826087</v>
      </c>
    </row>
    <row r="27" spans="2:13" ht="15">
      <c r="B27" s="1">
        <v>24</v>
      </c>
      <c r="C27" s="1">
        <v>721207</v>
      </c>
      <c r="D27" s="1" t="s">
        <v>523</v>
      </c>
      <c r="E27" s="1" t="s">
        <v>499</v>
      </c>
      <c r="F27" s="1" t="s">
        <v>492</v>
      </c>
      <c r="G27" s="1" t="s">
        <v>493</v>
      </c>
      <c r="H27" s="1"/>
      <c r="I27" s="1"/>
      <c r="J27" s="1"/>
      <c r="K27" s="2">
        <v>1820</v>
      </c>
      <c r="L27" s="2">
        <v>2600</v>
      </c>
      <c r="M27" s="3">
        <f t="shared" si="0"/>
        <v>0.3</v>
      </c>
    </row>
    <row r="28" spans="2:13" ht="15">
      <c r="B28" s="1">
        <v>25</v>
      </c>
      <c r="C28" s="1">
        <v>601016</v>
      </c>
      <c r="D28" s="1" t="s">
        <v>524</v>
      </c>
      <c r="E28" s="1" t="s">
        <v>504</v>
      </c>
      <c r="F28" s="1" t="s">
        <v>496</v>
      </c>
      <c r="G28" s="1" t="s">
        <v>497</v>
      </c>
      <c r="H28" s="1"/>
      <c r="I28" s="1"/>
      <c r="J28" s="1"/>
      <c r="K28" s="2">
        <v>4410</v>
      </c>
      <c r="L28" s="2">
        <v>6300</v>
      </c>
      <c r="M28" s="3">
        <f t="shared" si="0"/>
        <v>0.3</v>
      </c>
    </row>
    <row r="29" spans="2:13" ht="15">
      <c r="B29" s="1">
        <v>26</v>
      </c>
      <c r="C29" s="1">
        <v>465208</v>
      </c>
      <c r="D29" s="1" t="s">
        <v>525</v>
      </c>
      <c r="E29" s="1" t="s">
        <v>487</v>
      </c>
      <c r="F29" s="1" t="s">
        <v>501</v>
      </c>
      <c r="G29" s="1" t="s">
        <v>502</v>
      </c>
      <c r="H29" s="1"/>
      <c r="I29" s="1"/>
      <c r="J29" s="1"/>
      <c r="K29" s="2">
        <v>750</v>
      </c>
      <c r="L29" s="2">
        <v>1100</v>
      </c>
      <c r="M29" s="7">
        <f t="shared" si="0"/>
        <v>0.3181818181818182</v>
      </c>
    </row>
    <row r="30" spans="2:13" ht="15">
      <c r="B30" s="1">
        <v>27</v>
      </c>
      <c r="C30" s="1">
        <v>740005</v>
      </c>
      <c r="D30" s="1" t="s">
        <v>526</v>
      </c>
      <c r="E30" s="1" t="s">
        <v>499</v>
      </c>
      <c r="F30" s="1" t="s">
        <v>488</v>
      </c>
      <c r="G30" s="1" t="s">
        <v>489</v>
      </c>
      <c r="H30" s="1"/>
      <c r="I30" s="1"/>
      <c r="J30" s="1"/>
      <c r="K30" s="2">
        <v>2100</v>
      </c>
      <c r="L30" s="2">
        <v>3000</v>
      </c>
      <c r="M30" s="3">
        <f t="shared" si="0"/>
        <v>0.3</v>
      </c>
    </row>
  </sheetData>
  <printOptions/>
  <pageMargins left="0.7" right="0.7" top="0.75" bottom="0.75" header="0.3" footer="0.3"/>
  <pageSetup fitToHeight="0" fitToWidth="1" horizontalDpi="600" verticalDpi="600" orientation="portrait" paperSize="9" scale="5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92BEA-E313-4447-85A8-54498A89661C}">
  <dimension ref="A1:N184"/>
  <sheetViews>
    <sheetView workbookViewId="0" topLeftCell="A1">
      <selection activeCell="O4" sqref="O4"/>
    </sheetView>
  </sheetViews>
  <sheetFormatPr defaultColWidth="9.140625" defaultRowHeight="15"/>
  <cols>
    <col min="1" max="1" width="9.00390625" style="187" customWidth="1"/>
    <col min="2" max="2" width="17.421875" style="9" customWidth="1"/>
    <col min="3" max="3" width="6.421875" style="9" customWidth="1"/>
    <col min="4" max="4" width="11.28125" style="187" customWidth="1"/>
    <col min="5" max="5" width="30.8515625" style="9" bestFit="1" customWidth="1"/>
    <col min="6" max="7" width="15.140625" style="187" customWidth="1"/>
    <col min="8" max="8" width="10.28125" style="187" customWidth="1"/>
    <col min="9" max="9" width="17.57421875" style="9" bestFit="1" customWidth="1"/>
    <col min="10" max="10" width="6.421875" style="187" customWidth="1"/>
    <col min="11" max="13" width="9.00390625" style="9" customWidth="1"/>
    <col min="14" max="14" width="8.8515625" style="9" customWidth="1"/>
    <col min="15" max="16384" width="9.00390625" style="9" customWidth="1"/>
  </cols>
  <sheetData>
    <row r="1" spans="1:8" ht="39" customHeight="1">
      <c r="A1" s="190" t="s">
        <v>546</v>
      </c>
      <c r="C1" s="190"/>
      <c r="D1" s="189"/>
      <c r="E1" s="190"/>
      <c r="F1" s="189"/>
      <c r="G1" s="189"/>
      <c r="H1" s="189"/>
    </row>
    <row r="2" spans="1:8" ht="24" customHeight="1">
      <c r="A2" s="189"/>
      <c r="C2" s="190"/>
      <c r="D2" s="189"/>
      <c r="E2" s="190"/>
      <c r="F2" s="189"/>
      <c r="G2" s="189"/>
      <c r="H2" s="189"/>
    </row>
    <row r="3" spans="1:14" s="187" customFormat="1" ht="16.5" customHeight="1">
      <c r="A3" s="191" t="s">
        <v>547</v>
      </c>
      <c r="B3" s="192" t="s">
        <v>548</v>
      </c>
      <c r="C3" s="192" t="s">
        <v>549</v>
      </c>
      <c r="D3" s="192" t="s">
        <v>550</v>
      </c>
      <c r="E3" s="192" t="s">
        <v>551</v>
      </c>
      <c r="F3" s="192" t="s">
        <v>552</v>
      </c>
      <c r="G3" s="192" t="s">
        <v>553</v>
      </c>
      <c r="H3" s="192" t="s">
        <v>554</v>
      </c>
      <c r="I3" s="193" t="s">
        <v>555</v>
      </c>
      <c r="J3" s="194" t="s">
        <v>556</v>
      </c>
      <c r="N3" s="9"/>
    </row>
    <row r="4" spans="1:12" ht="15">
      <c r="A4" s="195">
        <v>1</v>
      </c>
      <c r="B4" s="196" t="s">
        <v>557</v>
      </c>
      <c r="C4" s="197" t="s">
        <v>558</v>
      </c>
      <c r="D4" s="198">
        <v>3320034</v>
      </c>
      <c r="E4" s="196" t="s">
        <v>559</v>
      </c>
      <c r="F4" s="197" t="s">
        <v>560</v>
      </c>
      <c r="G4" s="197" t="s">
        <v>560</v>
      </c>
      <c r="H4" s="197"/>
      <c r="I4" s="217">
        <v>23109</v>
      </c>
      <c r="J4" s="199"/>
      <c r="L4"/>
    </row>
    <row r="5" spans="1:12" ht="15">
      <c r="A5" s="200"/>
      <c r="B5" s="201" t="s">
        <v>561</v>
      </c>
      <c r="C5" s="202" t="s">
        <v>558</v>
      </c>
      <c r="D5" s="203">
        <v>2450001</v>
      </c>
      <c r="E5" s="201" t="s">
        <v>562</v>
      </c>
      <c r="F5" s="202" t="s">
        <v>563</v>
      </c>
      <c r="G5" s="202" t="s">
        <v>563</v>
      </c>
      <c r="H5" s="202" t="s">
        <v>564</v>
      </c>
      <c r="I5" s="218">
        <v>18444</v>
      </c>
      <c r="J5" s="204"/>
      <c r="L5"/>
    </row>
    <row r="6" spans="1:12" ht="15">
      <c r="A6" s="195"/>
      <c r="B6" s="196" t="s">
        <v>565</v>
      </c>
      <c r="C6" s="197" t="s">
        <v>558</v>
      </c>
      <c r="D6" s="198">
        <v>3430807</v>
      </c>
      <c r="E6" s="196" t="s">
        <v>566</v>
      </c>
      <c r="F6" s="197" t="s">
        <v>567</v>
      </c>
      <c r="G6" s="197" t="s">
        <v>567</v>
      </c>
      <c r="H6" s="197"/>
      <c r="I6" s="217">
        <v>27888</v>
      </c>
      <c r="J6" s="199"/>
      <c r="L6"/>
    </row>
    <row r="7" spans="1:12" ht="15">
      <c r="A7" s="200"/>
      <c r="B7" s="201" t="s">
        <v>568</v>
      </c>
      <c r="C7" s="202" t="s">
        <v>558</v>
      </c>
      <c r="D7" s="203">
        <v>2710077</v>
      </c>
      <c r="E7" s="201" t="s">
        <v>569</v>
      </c>
      <c r="F7" s="202" t="s">
        <v>570</v>
      </c>
      <c r="G7" s="202" t="s">
        <v>570</v>
      </c>
      <c r="H7" s="202" t="s">
        <v>564</v>
      </c>
      <c r="I7" s="218">
        <v>26915</v>
      </c>
      <c r="J7" s="204"/>
      <c r="L7"/>
    </row>
    <row r="8" spans="1:12" ht="15">
      <c r="A8" s="195"/>
      <c r="B8" s="196" t="s">
        <v>571</v>
      </c>
      <c r="C8" s="197" t="s">
        <v>558</v>
      </c>
      <c r="D8" s="198">
        <v>3320024</v>
      </c>
      <c r="E8" s="196" t="s">
        <v>572</v>
      </c>
      <c r="F8" s="197" t="s">
        <v>573</v>
      </c>
      <c r="G8" s="197"/>
      <c r="H8" s="197" t="s">
        <v>564</v>
      </c>
      <c r="I8" s="217">
        <v>28249</v>
      </c>
      <c r="J8" s="199"/>
      <c r="L8"/>
    </row>
    <row r="9" spans="1:12" ht="15">
      <c r="A9" s="200"/>
      <c r="B9" s="201" t="s">
        <v>574</v>
      </c>
      <c r="C9" s="202" t="s">
        <v>575</v>
      </c>
      <c r="D9" s="203">
        <v>2700034</v>
      </c>
      <c r="E9" s="201" t="s">
        <v>576</v>
      </c>
      <c r="F9" s="202" t="s">
        <v>577</v>
      </c>
      <c r="G9" s="202" t="s">
        <v>577</v>
      </c>
      <c r="H9" s="202" t="s">
        <v>564</v>
      </c>
      <c r="I9" s="218">
        <v>32728</v>
      </c>
      <c r="J9" s="204"/>
      <c r="L9"/>
    </row>
    <row r="10" spans="1:12" ht="15">
      <c r="A10" s="195"/>
      <c r="B10" s="196" t="s">
        <v>578</v>
      </c>
      <c r="C10" s="197" t="s">
        <v>558</v>
      </c>
      <c r="D10" s="198">
        <v>3320005</v>
      </c>
      <c r="E10" s="196" t="s">
        <v>579</v>
      </c>
      <c r="F10" s="197" t="s">
        <v>580</v>
      </c>
      <c r="G10" s="197"/>
      <c r="H10" s="197" t="s">
        <v>564</v>
      </c>
      <c r="I10" s="217">
        <v>37688</v>
      </c>
      <c r="J10" s="199"/>
      <c r="L10"/>
    </row>
    <row r="11" spans="1:12" ht="15">
      <c r="A11" s="200"/>
      <c r="B11" s="201" t="s">
        <v>581</v>
      </c>
      <c r="C11" s="202" t="s">
        <v>558</v>
      </c>
      <c r="D11" s="203">
        <v>2450002</v>
      </c>
      <c r="E11" s="201" t="s">
        <v>582</v>
      </c>
      <c r="F11" s="202" t="s">
        <v>563</v>
      </c>
      <c r="G11" s="202"/>
      <c r="H11" s="202" t="s">
        <v>564</v>
      </c>
      <c r="I11" s="218">
        <v>36622</v>
      </c>
      <c r="J11" s="204"/>
      <c r="L11"/>
    </row>
    <row r="12" spans="1:12" ht="15">
      <c r="A12" s="195"/>
      <c r="B12" s="196" t="s">
        <v>583</v>
      </c>
      <c r="C12" s="197" t="s">
        <v>558</v>
      </c>
      <c r="D12" s="198">
        <v>2860031</v>
      </c>
      <c r="E12" s="196" t="s">
        <v>584</v>
      </c>
      <c r="F12" s="197" t="s">
        <v>585</v>
      </c>
      <c r="G12" s="197" t="s">
        <v>585</v>
      </c>
      <c r="H12" s="197" t="s">
        <v>564</v>
      </c>
      <c r="I12" s="217">
        <v>30476</v>
      </c>
      <c r="J12" s="199"/>
      <c r="L12"/>
    </row>
    <row r="13" spans="1:12" ht="15">
      <c r="A13" s="200"/>
      <c r="B13" s="201" t="s">
        <v>586</v>
      </c>
      <c r="C13" s="202" t="s">
        <v>575</v>
      </c>
      <c r="D13" s="203">
        <v>3400035</v>
      </c>
      <c r="E13" s="201" t="s">
        <v>587</v>
      </c>
      <c r="F13" s="202" t="s">
        <v>567</v>
      </c>
      <c r="G13" s="202"/>
      <c r="H13" s="202"/>
      <c r="I13" s="218">
        <v>35836</v>
      </c>
      <c r="J13" s="204"/>
      <c r="L13"/>
    </row>
    <row r="14" spans="1:12" ht="15">
      <c r="A14" s="195"/>
      <c r="B14" s="196" t="s">
        <v>588</v>
      </c>
      <c r="C14" s="197" t="s">
        <v>575</v>
      </c>
      <c r="D14" s="198">
        <v>3410024</v>
      </c>
      <c r="E14" s="196" t="s">
        <v>589</v>
      </c>
      <c r="F14" s="197" t="s">
        <v>590</v>
      </c>
      <c r="G14" s="197" t="s">
        <v>590</v>
      </c>
      <c r="H14" s="197" t="s">
        <v>564</v>
      </c>
      <c r="I14" s="217">
        <v>31283</v>
      </c>
      <c r="J14" s="199"/>
      <c r="L14"/>
    </row>
    <row r="15" spans="1:12" ht="15">
      <c r="A15" s="200"/>
      <c r="B15" s="201" t="s">
        <v>591</v>
      </c>
      <c r="C15" s="202" t="s">
        <v>575</v>
      </c>
      <c r="D15" s="203">
        <v>3400002</v>
      </c>
      <c r="E15" s="201" t="s">
        <v>592</v>
      </c>
      <c r="F15" s="202" t="s">
        <v>593</v>
      </c>
      <c r="G15" s="202" t="s">
        <v>594</v>
      </c>
      <c r="H15" s="202" t="s">
        <v>564</v>
      </c>
      <c r="I15" s="218">
        <v>22013</v>
      </c>
      <c r="J15" s="204"/>
      <c r="L15"/>
    </row>
    <row r="16" spans="1:12" ht="15">
      <c r="A16" s="195"/>
      <c r="B16" s="196" t="s">
        <v>595</v>
      </c>
      <c r="C16" s="197" t="s">
        <v>575</v>
      </c>
      <c r="D16" s="198">
        <v>2720137</v>
      </c>
      <c r="E16" s="196" t="s">
        <v>596</v>
      </c>
      <c r="F16" s="197" t="s">
        <v>597</v>
      </c>
      <c r="G16" s="197" t="s">
        <v>597</v>
      </c>
      <c r="H16" s="197"/>
      <c r="I16" s="217">
        <v>24360</v>
      </c>
      <c r="J16" s="199"/>
      <c r="L16"/>
    </row>
    <row r="17" spans="1:12" ht="15">
      <c r="A17" s="200"/>
      <c r="B17" s="201" t="s">
        <v>598</v>
      </c>
      <c r="C17" s="202" t="s">
        <v>558</v>
      </c>
      <c r="D17" s="203">
        <v>2110004</v>
      </c>
      <c r="E17" s="201" t="s">
        <v>599</v>
      </c>
      <c r="F17" s="202" t="s">
        <v>600</v>
      </c>
      <c r="G17" s="202"/>
      <c r="H17" s="202" t="s">
        <v>564</v>
      </c>
      <c r="I17" s="218">
        <v>23194</v>
      </c>
      <c r="J17" s="204"/>
      <c r="L17"/>
    </row>
    <row r="18" spans="1:12" ht="15">
      <c r="A18" s="195"/>
      <c r="B18" s="196" t="s">
        <v>601</v>
      </c>
      <c r="C18" s="197" t="s">
        <v>558</v>
      </c>
      <c r="D18" s="198">
        <v>3400036</v>
      </c>
      <c r="E18" s="196" t="s">
        <v>602</v>
      </c>
      <c r="F18" s="197" t="s">
        <v>603</v>
      </c>
      <c r="G18" s="197" t="s">
        <v>603</v>
      </c>
      <c r="H18" s="197" t="s">
        <v>564</v>
      </c>
      <c r="I18" s="217">
        <v>25571</v>
      </c>
      <c r="J18" s="199"/>
      <c r="L18"/>
    </row>
    <row r="19" spans="1:12" ht="15">
      <c r="A19" s="200"/>
      <c r="B19" s="201" t="s">
        <v>604</v>
      </c>
      <c r="C19" s="202" t="s">
        <v>575</v>
      </c>
      <c r="D19" s="203">
        <v>3300846</v>
      </c>
      <c r="E19" s="201" t="s">
        <v>605</v>
      </c>
      <c r="F19" s="202" t="s">
        <v>606</v>
      </c>
      <c r="G19" s="202"/>
      <c r="H19" s="202" t="s">
        <v>564</v>
      </c>
      <c r="I19" s="218">
        <v>30589</v>
      </c>
      <c r="J19" s="204"/>
      <c r="L19"/>
    </row>
    <row r="20" spans="1:12" ht="15">
      <c r="A20" s="195"/>
      <c r="B20" s="196" t="s">
        <v>607</v>
      </c>
      <c r="C20" s="197" t="s">
        <v>575</v>
      </c>
      <c r="D20" s="198">
        <v>3440067</v>
      </c>
      <c r="E20" s="196" t="s">
        <v>608</v>
      </c>
      <c r="F20" s="197" t="s">
        <v>609</v>
      </c>
      <c r="G20" s="197"/>
      <c r="H20" s="197" t="s">
        <v>564</v>
      </c>
      <c r="I20" s="217">
        <v>29013</v>
      </c>
      <c r="J20" s="199"/>
      <c r="L20"/>
    </row>
    <row r="21" spans="1:12" ht="15">
      <c r="A21" s="200"/>
      <c r="B21" s="201" t="s">
        <v>610</v>
      </c>
      <c r="C21" s="202" t="s">
        <v>575</v>
      </c>
      <c r="D21" s="203">
        <v>3320033</v>
      </c>
      <c r="E21" s="201" t="s">
        <v>611</v>
      </c>
      <c r="F21" s="202" t="s">
        <v>612</v>
      </c>
      <c r="G21" s="202" t="s">
        <v>612</v>
      </c>
      <c r="H21" s="202" t="s">
        <v>564</v>
      </c>
      <c r="I21" s="218">
        <v>28321</v>
      </c>
      <c r="J21" s="204"/>
      <c r="L21"/>
    </row>
    <row r="22" spans="1:12" ht="15">
      <c r="A22" s="195"/>
      <c r="B22" s="196" t="s">
        <v>613</v>
      </c>
      <c r="C22" s="197" t="s">
        <v>575</v>
      </c>
      <c r="D22" s="198">
        <v>2720011</v>
      </c>
      <c r="E22" s="196" t="s">
        <v>614</v>
      </c>
      <c r="F22" s="197" t="s">
        <v>615</v>
      </c>
      <c r="G22" s="197"/>
      <c r="H22" s="197"/>
      <c r="I22" s="217">
        <v>23414</v>
      </c>
      <c r="J22" s="199"/>
      <c r="L22"/>
    </row>
    <row r="23" spans="1:12" ht="15">
      <c r="A23" s="200"/>
      <c r="B23" s="201" t="s">
        <v>616</v>
      </c>
      <c r="C23" s="202" t="s">
        <v>558</v>
      </c>
      <c r="D23" s="203">
        <v>3020004</v>
      </c>
      <c r="E23" s="201" t="s">
        <v>617</v>
      </c>
      <c r="F23" s="202" t="s">
        <v>618</v>
      </c>
      <c r="G23" s="202"/>
      <c r="H23" s="202" t="s">
        <v>564</v>
      </c>
      <c r="I23" s="218">
        <v>29773</v>
      </c>
      <c r="J23" s="204"/>
      <c r="L23"/>
    </row>
    <row r="24" spans="1:12" ht="15">
      <c r="A24" s="195"/>
      <c r="B24" s="196" t="s">
        <v>619</v>
      </c>
      <c r="C24" s="197" t="s">
        <v>575</v>
      </c>
      <c r="D24" s="198">
        <v>3410025</v>
      </c>
      <c r="E24" s="196" t="s">
        <v>620</v>
      </c>
      <c r="F24" s="197" t="s">
        <v>621</v>
      </c>
      <c r="G24" s="197"/>
      <c r="H24" s="197" t="s">
        <v>564</v>
      </c>
      <c r="I24" s="217">
        <v>22132</v>
      </c>
      <c r="J24" s="199"/>
      <c r="L24"/>
    </row>
    <row r="25" spans="1:12" ht="15">
      <c r="A25" s="200"/>
      <c r="B25" s="201" t="s">
        <v>622</v>
      </c>
      <c r="C25" s="202" t="s">
        <v>575</v>
      </c>
      <c r="D25" s="203">
        <v>3320034</v>
      </c>
      <c r="E25" s="201" t="s">
        <v>623</v>
      </c>
      <c r="F25" s="202" t="s">
        <v>624</v>
      </c>
      <c r="G25" s="202" t="s">
        <v>624</v>
      </c>
      <c r="H25" s="202" t="s">
        <v>564</v>
      </c>
      <c r="I25" s="218">
        <v>36622</v>
      </c>
      <c r="J25" s="204"/>
      <c r="L25"/>
    </row>
    <row r="26" spans="1:12" ht="15">
      <c r="A26" s="195"/>
      <c r="B26" s="196" t="s">
        <v>625</v>
      </c>
      <c r="C26" s="197" t="s">
        <v>575</v>
      </c>
      <c r="D26" s="198">
        <v>3440055</v>
      </c>
      <c r="E26" s="196" t="s">
        <v>626</v>
      </c>
      <c r="F26" s="197" t="s">
        <v>627</v>
      </c>
      <c r="G26" s="197" t="s">
        <v>627</v>
      </c>
      <c r="H26" s="197" t="s">
        <v>564</v>
      </c>
      <c r="I26" s="217">
        <v>38606</v>
      </c>
      <c r="J26" s="199"/>
      <c r="L26"/>
    </row>
    <row r="27" spans="1:12" ht="15">
      <c r="A27" s="200"/>
      <c r="B27" s="201" t="s">
        <v>628</v>
      </c>
      <c r="C27" s="202" t="s">
        <v>575</v>
      </c>
      <c r="D27" s="203">
        <v>3400024</v>
      </c>
      <c r="E27" s="201" t="s">
        <v>629</v>
      </c>
      <c r="F27" s="202" t="s">
        <v>603</v>
      </c>
      <c r="G27" s="202" t="s">
        <v>603</v>
      </c>
      <c r="H27" s="202" t="s">
        <v>564</v>
      </c>
      <c r="I27" s="218">
        <v>32850</v>
      </c>
      <c r="J27" s="204"/>
      <c r="L27"/>
    </row>
    <row r="28" spans="1:12" ht="15">
      <c r="A28" s="195"/>
      <c r="B28" s="196" t="s">
        <v>630</v>
      </c>
      <c r="C28" s="197" t="s">
        <v>575</v>
      </c>
      <c r="D28" s="198">
        <v>3430845</v>
      </c>
      <c r="E28" s="196" t="s">
        <v>631</v>
      </c>
      <c r="F28" s="197" t="s">
        <v>621</v>
      </c>
      <c r="G28" s="197"/>
      <c r="H28" s="197"/>
      <c r="I28" s="217">
        <v>39082</v>
      </c>
      <c r="J28" s="199"/>
      <c r="L28"/>
    </row>
    <row r="29" spans="1:12" ht="15">
      <c r="A29" s="200"/>
      <c r="B29" s="201" t="s">
        <v>632</v>
      </c>
      <c r="C29" s="202" t="s">
        <v>558</v>
      </c>
      <c r="D29" s="203">
        <v>3430842</v>
      </c>
      <c r="E29" s="201" t="s">
        <v>633</v>
      </c>
      <c r="F29" s="202" t="s">
        <v>634</v>
      </c>
      <c r="G29" s="202" t="s">
        <v>634</v>
      </c>
      <c r="H29" s="202" t="s">
        <v>564</v>
      </c>
      <c r="I29" s="218">
        <v>34401</v>
      </c>
      <c r="J29" s="204"/>
      <c r="L29"/>
    </row>
    <row r="30" spans="1:12" ht="15">
      <c r="A30" s="195"/>
      <c r="B30" s="196" t="s">
        <v>635</v>
      </c>
      <c r="C30" s="197" t="s">
        <v>558</v>
      </c>
      <c r="D30" s="198">
        <v>2770074</v>
      </c>
      <c r="E30" s="196" t="s">
        <v>636</v>
      </c>
      <c r="F30" s="197" t="s">
        <v>637</v>
      </c>
      <c r="G30" s="197" t="s">
        <v>638</v>
      </c>
      <c r="H30" s="197" t="s">
        <v>564</v>
      </c>
      <c r="I30" s="217">
        <v>36865</v>
      </c>
      <c r="J30" s="199"/>
      <c r="L30"/>
    </row>
    <row r="31" spans="1:12" ht="15">
      <c r="A31" s="200"/>
      <c r="B31" s="201" t="s">
        <v>639</v>
      </c>
      <c r="C31" s="202" t="s">
        <v>575</v>
      </c>
      <c r="D31" s="203">
        <v>2710074</v>
      </c>
      <c r="E31" s="201" t="s">
        <v>640</v>
      </c>
      <c r="F31" s="202" t="s">
        <v>641</v>
      </c>
      <c r="G31" s="202"/>
      <c r="H31" s="202" t="s">
        <v>564</v>
      </c>
      <c r="I31" s="218">
        <v>34708</v>
      </c>
      <c r="J31" s="204"/>
      <c r="L31"/>
    </row>
    <row r="32" spans="1:12" ht="15">
      <c r="A32" s="195"/>
      <c r="B32" s="205" t="s">
        <v>642</v>
      </c>
      <c r="C32" s="206" t="s">
        <v>558</v>
      </c>
      <c r="D32" s="207">
        <v>3020005</v>
      </c>
      <c r="E32" s="205" t="s">
        <v>643</v>
      </c>
      <c r="F32" s="206" t="s">
        <v>644</v>
      </c>
      <c r="G32" s="206"/>
      <c r="H32" s="197"/>
      <c r="I32" s="217">
        <v>30567</v>
      </c>
      <c r="J32" s="199"/>
      <c r="L32"/>
    </row>
    <row r="33" spans="1:12" ht="15">
      <c r="A33" s="200"/>
      <c r="B33" s="208" t="s">
        <v>645</v>
      </c>
      <c r="C33" s="209" t="s">
        <v>558</v>
      </c>
      <c r="D33" s="210">
        <v>6510085</v>
      </c>
      <c r="E33" s="208" t="s">
        <v>646</v>
      </c>
      <c r="F33" s="209" t="s">
        <v>647</v>
      </c>
      <c r="G33" s="209" t="s">
        <v>647</v>
      </c>
      <c r="H33" s="202" t="s">
        <v>564</v>
      </c>
      <c r="I33" s="218">
        <v>28375</v>
      </c>
      <c r="J33" s="204"/>
      <c r="L33"/>
    </row>
    <row r="34" spans="1:12" ht="15">
      <c r="A34" s="195"/>
      <c r="B34" s="205" t="s">
        <v>648</v>
      </c>
      <c r="C34" s="206" t="s">
        <v>575</v>
      </c>
      <c r="D34" s="207">
        <v>2710077</v>
      </c>
      <c r="E34" s="205" t="s">
        <v>649</v>
      </c>
      <c r="F34" s="206" t="s">
        <v>650</v>
      </c>
      <c r="G34" s="206"/>
      <c r="H34" s="197" t="s">
        <v>564</v>
      </c>
      <c r="I34" s="217">
        <v>32728</v>
      </c>
      <c r="J34" s="199"/>
      <c r="L34"/>
    </row>
    <row r="35" spans="1:12" ht="15">
      <c r="A35" s="200"/>
      <c r="B35" s="208" t="s">
        <v>651</v>
      </c>
      <c r="C35" s="209" t="s">
        <v>558</v>
      </c>
      <c r="D35" s="210">
        <v>3430826</v>
      </c>
      <c r="E35" s="208" t="s">
        <v>652</v>
      </c>
      <c r="F35" s="209" t="s">
        <v>653</v>
      </c>
      <c r="G35" s="209"/>
      <c r="H35" s="202" t="s">
        <v>564</v>
      </c>
      <c r="I35" s="218">
        <v>39517</v>
      </c>
      <c r="J35" s="204"/>
      <c r="L35"/>
    </row>
    <row r="36" spans="1:12" ht="15">
      <c r="A36" s="195"/>
      <c r="B36" s="205" t="s">
        <v>654</v>
      </c>
      <c r="C36" s="206" t="s">
        <v>575</v>
      </c>
      <c r="D36" s="207">
        <v>6510084</v>
      </c>
      <c r="E36" s="205" t="s">
        <v>655</v>
      </c>
      <c r="F36" s="206" t="s">
        <v>647</v>
      </c>
      <c r="G36" s="206" t="s">
        <v>647</v>
      </c>
      <c r="H36" s="197" t="s">
        <v>564</v>
      </c>
      <c r="I36" s="217">
        <v>36997</v>
      </c>
      <c r="J36" s="199"/>
      <c r="L36"/>
    </row>
    <row r="37" spans="1:12" ht="15">
      <c r="A37" s="200"/>
      <c r="B37" s="208" t="s">
        <v>656</v>
      </c>
      <c r="C37" s="209" t="s">
        <v>558</v>
      </c>
      <c r="D37" s="210">
        <v>6510083</v>
      </c>
      <c r="E37" s="208" t="s">
        <v>657</v>
      </c>
      <c r="F37" s="209" t="s">
        <v>647</v>
      </c>
      <c r="G37" s="209" t="s">
        <v>647</v>
      </c>
      <c r="H37" s="202" t="s">
        <v>564</v>
      </c>
      <c r="I37" s="218">
        <v>34139</v>
      </c>
      <c r="J37" s="204"/>
      <c r="L37"/>
    </row>
    <row r="38" spans="1:12" ht="15">
      <c r="A38" s="195"/>
      <c r="B38" s="205" t="s">
        <v>658</v>
      </c>
      <c r="C38" s="206" t="s">
        <v>575</v>
      </c>
      <c r="D38" s="207">
        <v>3400025</v>
      </c>
      <c r="E38" s="205" t="s">
        <v>659</v>
      </c>
      <c r="F38" s="206" t="s">
        <v>660</v>
      </c>
      <c r="G38" s="206"/>
      <c r="H38" s="197"/>
      <c r="I38" s="217">
        <v>36210</v>
      </c>
      <c r="J38" s="199"/>
      <c r="L38"/>
    </row>
    <row r="39" spans="1:12" ht="15">
      <c r="A39" s="200"/>
      <c r="B39" s="208" t="s">
        <v>661</v>
      </c>
      <c r="C39" s="209" t="s">
        <v>558</v>
      </c>
      <c r="D39" s="210">
        <v>3300845</v>
      </c>
      <c r="E39" s="208" t="s">
        <v>662</v>
      </c>
      <c r="F39" s="209" t="s">
        <v>663</v>
      </c>
      <c r="G39" s="209" t="s">
        <v>663</v>
      </c>
      <c r="H39" s="202" t="s">
        <v>564</v>
      </c>
      <c r="I39" s="218">
        <v>31071</v>
      </c>
      <c r="J39" s="204"/>
      <c r="L39"/>
    </row>
    <row r="40" spans="1:12" ht="15">
      <c r="A40" s="195"/>
      <c r="B40" s="205" t="s">
        <v>664</v>
      </c>
      <c r="C40" s="206" t="s">
        <v>575</v>
      </c>
      <c r="D40" s="207">
        <v>2860033</v>
      </c>
      <c r="E40" s="205" t="s">
        <v>665</v>
      </c>
      <c r="F40" s="206" t="s">
        <v>597</v>
      </c>
      <c r="G40" s="206"/>
      <c r="H40" s="197" t="s">
        <v>564</v>
      </c>
      <c r="I40" s="217">
        <v>24945</v>
      </c>
      <c r="J40" s="199"/>
      <c r="L40"/>
    </row>
    <row r="41" spans="1:12" ht="15">
      <c r="A41" s="200"/>
      <c r="B41" s="208" t="s">
        <v>666</v>
      </c>
      <c r="C41" s="209" t="s">
        <v>575</v>
      </c>
      <c r="D41" s="210">
        <v>2450000</v>
      </c>
      <c r="E41" s="208" t="s">
        <v>667</v>
      </c>
      <c r="F41" s="209" t="s">
        <v>668</v>
      </c>
      <c r="G41" s="209" t="s">
        <v>669</v>
      </c>
      <c r="H41" s="202" t="s">
        <v>564</v>
      </c>
      <c r="I41" s="218">
        <v>25106</v>
      </c>
      <c r="J41" s="204"/>
      <c r="L41"/>
    </row>
    <row r="42" spans="1:12" ht="15">
      <c r="A42" s="195"/>
      <c r="B42" s="205" t="s">
        <v>670</v>
      </c>
      <c r="C42" s="206" t="s">
        <v>575</v>
      </c>
      <c r="D42" s="207">
        <v>3000034</v>
      </c>
      <c r="E42" s="205" t="s">
        <v>671</v>
      </c>
      <c r="F42" s="206" t="s">
        <v>672</v>
      </c>
      <c r="G42" s="206"/>
      <c r="H42" s="197" t="s">
        <v>564</v>
      </c>
      <c r="I42" s="217">
        <v>26878</v>
      </c>
      <c r="J42" s="199"/>
      <c r="L42"/>
    </row>
    <row r="43" spans="1:12" ht="15">
      <c r="A43" s="200"/>
      <c r="B43" s="208" t="s">
        <v>673</v>
      </c>
      <c r="C43" s="209" t="s">
        <v>575</v>
      </c>
      <c r="D43" s="210">
        <v>3430845</v>
      </c>
      <c r="E43" s="208" t="s">
        <v>674</v>
      </c>
      <c r="F43" s="209" t="s">
        <v>675</v>
      </c>
      <c r="G43" s="209" t="s">
        <v>675</v>
      </c>
      <c r="H43" s="202" t="s">
        <v>564</v>
      </c>
      <c r="I43" s="218">
        <v>25599</v>
      </c>
      <c r="J43" s="204"/>
      <c r="L43"/>
    </row>
    <row r="44" spans="1:12" ht="15">
      <c r="A44" s="195"/>
      <c r="B44" s="205" t="s">
        <v>676</v>
      </c>
      <c r="C44" s="206" t="s">
        <v>558</v>
      </c>
      <c r="D44" s="207">
        <v>3400026</v>
      </c>
      <c r="E44" s="205" t="s">
        <v>677</v>
      </c>
      <c r="F44" s="206" t="s">
        <v>678</v>
      </c>
      <c r="G44" s="206"/>
      <c r="H44" s="197"/>
      <c r="I44" s="217">
        <v>34333</v>
      </c>
      <c r="J44" s="199"/>
      <c r="L44"/>
    </row>
    <row r="45" spans="1:12" ht="15">
      <c r="A45" s="200"/>
      <c r="B45" s="208" t="s">
        <v>679</v>
      </c>
      <c r="C45" s="209" t="s">
        <v>575</v>
      </c>
      <c r="D45" s="210">
        <v>2220033</v>
      </c>
      <c r="E45" s="208" t="s">
        <v>680</v>
      </c>
      <c r="F45" s="209" t="s">
        <v>681</v>
      </c>
      <c r="G45" s="209" t="s">
        <v>682</v>
      </c>
      <c r="H45" s="202" t="s">
        <v>564</v>
      </c>
      <c r="I45" s="218">
        <v>27916</v>
      </c>
      <c r="J45" s="204"/>
      <c r="L45"/>
    </row>
    <row r="46" spans="1:12" ht="15">
      <c r="A46" s="195"/>
      <c r="B46" s="205" t="s">
        <v>683</v>
      </c>
      <c r="C46" s="206" t="s">
        <v>575</v>
      </c>
      <c r="D46" s="207">
        <v>3430025</v>
      </c>
      <c r="E46" s="205" t="s">
        <v>684</v>
      </c>
      <c r="F46" s="206" t="s">
        <v>685</v>
      </c>
      <c r="G46" s="206" t="s">
        <v>685</v>
      </c>
      <c r="H46" s="197" t="s">
        <v>564</v>
      </c>
      <c r="I46" s="217">
        <v>30879</v>
      </c>
      <c r="J46" s="199"/>
      <c r="L46"/>
    </row>
    <row r="47" spans="1:12" ht="15">
      <c r="A47" s="200"/>
      <c r="B47" s="208" t="s">
        <v>686</v>
      </c>
      <c r="C47" s="209" t="s">
        <v>575</v>
      </c>
      <c r="D47" s="210">
        <v>3440015</v>
      </c>
      <c r="E47" s="208" t="s">
        <v>687</v>
      </c>
      <c r="F47" s="209" t="s">
        <v>624</v>
      </c>
      <c r="G47" s="209" t="s">
        <v>624</v>
      </c>
      <c r="H47" s="202" t="s">
        <v>564</v>
      </c>
      <c r="I47" s="218">
        <v>24893</v>
      </c>
      <c r="J47" s="204"/>
      <c r="L47"/>
    </row>
    <row r="48" spans="1:12" ht="15">
      <c r="A48" s="195"/>
      <c r="B48" s="205" t="s">
        <v>688</v>
      </c>
      <c r="C48" s="206" t="s">
        <v>575</v>
      </c>
      <c r="D48" s="207">
        <v>3430807</v>
      </c>
      <c r="E48" s="205" t="s">
        <v>689</v>
      </c>
      <c r="F48" s="206" t="s">
        <v>594</v>
      </c>
      <c r="G48" s="206"/>
      <c r="H48" s="197"/>
      <c r="I48" s="217">
        <v>21525</v>
      </c>
      <c r="J48" s="199"/>
      <c r="L48"/>
    </row>
    <row r="49" spans="1:12" ht="15">
      <c r="A49" s="200"/>
      <c r="B49" s="208" t="s">
        <v>690</v>
      </c>
      <c r="C49" s="209" t="s">
        <v>558</v>
      </c>
      <c r="D49" s="210">
        <v>3430802</v>
      </c>
      <c r="E49" s="208" t="s">
        <v>691</v>
      </c>
      <c r="F49" s="209" t="s">
        <v>692</v>
      </c>
      <c r="G49" s="209" t="s">
        <v>692</v>
      </c>
      <c r="H49" s="202" t="s">
        <v>564</v>
      </c>
      <c r="I49" s="218">
        <v>25805</v>
      </c>
      <c r="J49" s="204"/>
      <c r="L49"/>
    </row>
    <row r="50" spans="1:12" ht="15">
      <c r="A50" s="195"/>
      <c r="B50" s="205" t="s">
        <v>693</v>
      </c>
      <c r="C50" s="206" t="s">
        <v>575</v>
      </c>
      <c r="D50" s="207">
        <v>3500001</v>
      </c>
      <c r="E50" s="205" t="s">
        <v>694</v>
      </c>
      <c r="F50" s="206" t="s">
        <v>695</v>
      </c>
      <c r="G50" s="206" t="s">
        <v>695</v>
      </c>
      <c r="H50" s="197" t="s">
        <v>564</v>
      </c>
      <c r="I50" s="217">
        <v>40652</v>
      </c>
      <c r="J50" s="199"/>
      <c r="L50"/>
    </row>
    <row r="51" spans="1:12" ht="15">
      <c r="A51" s="200"/>
      <c r="B51" s="208" t="s">
        <v>696</v>
      </c>
      <c r="C51" s="209" t="s">
        <v>575</v>
      </c>
      <c r="D51" s="210">
        <v>3440015</v>
      </c>
      <c r="E51" s="208" t="s">
        <v>697</v>
      </c>
      <c r="F51" s="209" t="s">
        <v>698</v>
      </c>
      <c r="G51" s="209"/>
      <c r="H51" s="202" t="s">
        <v>564</v>
      </c>
      <c r="I51" s="218">
        <v>38784</v>
      </c>
      <c r="J51" s="204"/>
      <c r="L51"/>
    </row>
    <row r="52" spans="1:12" ht="15">
      <c r="A52" s="195"/>
      <c r="B52" s="205" t="s">
        <v>699</v>
      </c>
      <c r="C52" s="206" t="s">
        <v>575</v>
      </c>
      <c r="D52" s="207">
        <v>3320031</v>
      </c>
      <c r="E52" s="205" t="s">
        <v>700</v>
      </c>
      <c r="F52" s="206" t="s">
        <v>624</v>
      </c>
      <c r="G52" s="206" t="s">
        <v>624</v>
      </c>
      <c r="H52" s="197" t="s">
        <v>564</v>
      </c>
      <c r="I52" s="217">
        <v>37833</v>
      </c>
      <c r="J52" s="199"/>
      <c r="L52"/>
    </row>
    <row r="53" spans="1:12" ht="15">
      <c r="A53" s="211"/>
      <c r="B53" s="212" t="s">
        <v>701</v>
      </c>
      <c r="C53" s="213" t="s">
        <v>575</v>
      </c>
      <c r="D53" s="214">
        <v>3440067</v>
      </c>
      <c r="E53" s="212" t="s">
        <v>702</v>
      </c>
      <c r="F53" s="213" t="s">
        <v>621</v>
      </c>
      <c r="G53" s="213" t="s">
        <v>621</v>
      </c>
      <c r="H53" s="215" t="s">
        <v>564</v>
      </c>
      <c r="I53" s="219">
        <v>22042</v>
      </c>
      <c r="J53" s="216"/>
      <c r="L53"/>
    </row>
    <row r="54" spans="8:12" ht="15">
      <c r="H54" s="188"/>
      <c r="L54"/>
    </row>
    <row r="55" spans="8:12" ht="15">
      <c r="H55" s="188"/>
      <c r="L55"/>
    </row>
    <row r="56" spans="8:12" ht="15">
      <c r="H56" s="188"/>
      <c r="L56"/>
    </row>
    <row r="57" spans="8:12" ht="15">
      <c r="H57" s="188"/>
      <c r="L57"/>
    </row>
    <row r="58" spans="8:12" ht="15">
      <c r="H58" s="188"/>
      <c r="L58"/>
    </row>
    <row r="59" spans="8:12" ht="15">
      <c r="H59" s="188"/>
      <c r="L59"/>
    </row>
    <row r="60" spans="8:12" ht="15">
      <c r="H60" s="188"/>
      <c r="L60"/>
    </row>
    <row r="61" spans="8:12" ht="15">
      <c r="H61" s="188"/>
      <c r="L61"/>
    </row>
    <row r="62" spans="8:12" ht="15">
      <c r="H62" s="188"/>
      <c r="L62"/>
    </row>
    <row r="63" ht="15">
      <c r="L63"/>
    </row>
    <row r="64" ht="15">
      <c r="L64"/>
    </row>
    <row r="65" ht="15">
      <c r="L65"/>
    </row>
    <row r="66" ht="15">
      <c r="L66"/>
    </row>
    <row r="67" ht="15">
      <c r="L67"/>
    </row>
    <row r="68" ht="15">
      <c r="L68"/>
    </row>
    <row r="69" ht="15">
      <c r="L69"/>
    </row>
    <row r="70" ht="15">
      <c r="L70"/>
    </row>
    <row r="71" ht="15">
      <c r="L71"/>
    </row>
    <row r="72" ht="15">
      <c r="L72"/>
    </row>
    <row r="73" ht="15">
      <c r="L73"/>
    </row>
    <row r="74" ht="15">
      <c r="L74"/>
    </row>
    <row r="75" ht="15">
      <c r="L75"/>
    </row>
    <row r="76" ht="15">
      <c r="L76"/>
    </row>
    <row r="77" ht="15">
      <c r="L77"/>
    </row>
    <row r="78" ht="15">
      <c r="L78"/>
    </row>
    <row r="79" ht="15">
      <c r="L79"/>
    </row>
    <row r="80" ht="15">
      <c r="L80"/>
    </row>
    <row r="81" ht="15">
      <c r="L81"/>
    </row>
    <row r="82" ht="15">
      <c r="L82"/>
    </row>
    <row r="83" ht="15">
      <c r="L83"/>
    </row>
    <row r="84" ht="15">
      <c r="L84"/>
    </row>
    <row r="85" ht="15">
      <c r="L85"/>
    </row>
    <row r="86" ht="15">
      <c r="L86"/>
    </row>
    <row r="87" ht="15">
      <c r="L87"/>
    </row>
    <row r="88" ht="15">
      <c r="L88"/>
    </row>
    <row r="89" ht="15">
      <c r="L89"/>
    </row>
    <row r="90" ht="15">
      <c r="L90"/>
    </row>
    <row r="91" ht="15">
      <c r="L91"/>
    </row>
    <row r="92" ht="15">
      <c r="L92"/>
    </row>
    <row r="93" ht="15">
      <c r="L93"/>
    </row>
    <row r="94" ht="15">
      <c r="L94"/>
    </row>
    <row r="95" ht="15">
      <c r="L95"/>
    </row>
    <row r="96" ht="15">
      <c r="L96"/>
    </row>
    <row r="97" ht="15">
      <c r="L97"/>
    </row>
    <row r="98" ht="15">
      <c r="L98"/>
    </row>
    <row r="99" ht="15">
      <c r="L99"/>
    </row>
    <row r="100" ht="15">
      <c r="L100"/>
    </row>
    <row r="101" ht="15">
      <c r="L101"/>
    </row>
    <row r="102" ht="15">
      <c r="L102"/>
    </row>
    <row r="103" ht="15">
      <c r="L103"/>
    </row>
    <row r="104" ht="15">
      <c r="L104"/>
    </row>
    <row r="105" ht="15">
      <c r="L105"/>
    </row>
    <row r="106" ht="15">
      <c r="L106"/>
    </row>
    <row r="107" ht="15">
      <c r="L107"/>
    </row>
    <row r="108" ht="15">
      <c r="L108"/>
    </row>
    <row r="109" ht="15">
      <c r="L109"/>
    </row>
    <row r="110" ht="15">
      <c r="L110"/>
    </row>
    <row r="111" ht="15">
      <c r="L111"/>
    </row>
    <row r="112" ht="15">
      <c r="L112"/>
    </row>
    <row r="113" ht="15">
      <c r="L113"/>
    </row>
    <row r="114" ht="15">
      <c r="L114"/>
    </row>
    <row r="115" ht="15">
      <c r="L115"/>
    </row>
    <row r="116" ht="15">
      <c r="L116"/>
    </row>
    <row r="117" ht="15">
      <c r="L117"/>
    </row>
    <row r="118" ht="15">
      <c r="L118"/>
    </row>
    <row r="119" ht="15">
      <c r="L119"/>
    </row>
    <row r="120" ht="15">
      <c r="L120"/>
    </row>
    <row r="121" ht="15">
      <c r="L121"/>
    </row>
    <row r="122" ht="15">
      <c r="L122"/>
    </row>
    <row r="123" ht="15">
      <c r="L123"/>
    </row>
    <row r="124" ht="15">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row r="140" ht="15">
      <c r="L140"/>
    </row>
    <row r="141" ht="15">
      <c r="L141"/>
    </row>
    <row r="142" ht="15">
      <c r="L142"/>
    </row>
    <row r="143" ht="15">
      <c r="L143"/>
    </row>
    <row r="144" ht="15">
      <c r="L144"/>
    </row>
    <row r="145" ht="15">
      <c r="L145"/>
    </row>
    <row r="146" ht="15">
      <c r="L146"/>
    </row>
    <row r="147" ht="15">
      <c r="L147"/>
    </row>
    <row r="148" ht="15">
      <c r="L148"/>
    </row>
    <row r="149" ht="15">
      <c r="L149"/>
    </row>
    <row r="150" ht="15">
      <c r="L150"/>
    </row>
    <row r="151" ht="15">
      <c r="L151"/>
    </row>
    <row r="152" ht="15">
      <c r="L152"/>
    </row>
    <row r="153" ht="15">
      <c r="L153"/>
    </row>
    <row r="154" ht="15">
      <c r="L154"/>
    </row>
    <row r="155" ht="15">
      <c r="L155"/>
    </row>
    <row r="156" ht="15">
      <c r="L156"/>
    </row>
    <row r="157" ht="15">
      <c r="L157"/>
    </row>
    <row r="158" ht="15">
      <c r="L158"/>
    </row>
    <row r="159" ht="15">
      <c r="L159"/>
    </row>
    <row r="160" ht="15">
      <c r="L160"/>
    </row>
    <row r="161" ht="15">
      <c r="L161"/>
    </row>
    <row r="162" ht="15">
      <c r="L162"/>
    </row>
    <row r="163" ht="15">
      <c r="L163"/>
    </row>
    <row r="164" ht="15">
      <c r="L164"/>
    </row>
    <row r="165" ht="15">
      <c r="L165"/>
    </row>
    <row r="166" ht="15">
      <c r="L166"/>
    </row>
    <row r="167" ht="15">
      <c r="L167"/>
    </row>
    <row r="168" ht="15">
      <c r="L168"/>
    </row>
    <row r="169" ht="15">
      <c r="L169"/>
    </row>
    <row r="170" ht="15">
      <c r="L170"/>
    </row>
    <row r="171" ht="15">
      <c r="L171"/>
    </row>
    <row r="172" ht="15">
      <c r="L172"/>
    </row>
    <row r="173" ht="15">
      <c r="L173"/>
    </row>
    <row r="174" ht="15">
      <c r="L174"/>
    </row>
    <row r="175" ht="15">
      <c r="L175"/>
    </row>
    <row r="176" ht="15">
      <c r="L176"/>
    </row>
    <row r="177" ht="15">
      <c r="L177"/>
    </row>
    <row r="178" ht="15">
      <c r="L178"/>
    </row>
    <row r="179" ht="15">
      <c r="L179"/>
    </row>
    <row r="180" ht="15">
      <c r="L180"/>
    </row>
    <row r="181" ht="15">
      <c r="L181"/>
    </row>
    <row r="182" ht="15">
      <c r="L182"/>
    </row>
    <row r="183" ht="15">
      <c r="L183"/>
    </row>
    <row r="184" ht="15">
      <c r="L184"/>
    </row>
  </sheetData>
  <dataValidations count="3">
    <dataValidation allowBlank="1" showInputMessage="1" showErrorMessage="1" imeMode="hiragana" sqref="E1:E1048576 B1:B1048576 C54:C1048576"/>
    <dataValidation allowBlank="1" showInputMessage="1" showErrorMessage="1" imeMode="off" sqref="A1:A1048576 I1:J1048576 F1:G1048576 D1:D1048576"/>
    <dataValidation type="list" allowBlank="1" showInputMessage="1" showErrorMessage="1" imeMode="hiragana" sqref="C1:C53">
      <formula1>"男,女"</formula1>
    </dataValidation>
  </dataValidations>
  <printOptions headings="1" horizontalCentered="1" verticalCentered="1"/>
  <pageMargins left="0.2755905511811024" right="0.15748031496062992" top="0.3937007874015748" bottom="0.2755905511811024" header="0.3937007874015748" footer="0.2755905511811024"/>
  <pageSetup horizontalDpi="600" verticalDpi="600" orientation="portrait" paperSize="9" scale="95" r:id="rId1"/>
  <headerFooter alignWithMargins="0">
    <oddHeader>&amp;R&amp;F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D022C-A635-401E-9F02-D8AB9986173A}">
  <dimension ref="A1:U3"/>
  <sheetViews>
    <sheetView zoomScale="130" zoomScaleNormal="130" workbookViewId="0" topLeftCell="A1">
      <selection activeCell="O4" sqref="O4"/>
    </sheetView>
  </sheetViews>
  <sheetFormatPr defaultColWidth="9.140625" defaultRowHeight="15"/>
  <cols>
    <col min="1" max="1" width="4.57421875" style="0" customWidth="1"/>
    <col min="2" max="21" width="3.7109375" style="0" bestFit="1" customWidth="1"/>
  </cols>
  <sheetData>
    <row r="1" spans="1:21" ht="19.5" thickBot="1">
      <c r="A1" s="346" t="s">
        <v>1087</v>
      </c>
      <c r="B1" s="346"/>
      <c r="C1" s="346"/>
      <c r="D1" s="346"/>
      <c r="E1" s="346"/>
      <c r="F1" s="346"/>
      <c r="G1" s="346"/>
      <c r="H1" s="346"/>
      <c r="I1" s="346"/>
      <c r="J1" s="346"/>
      <c r="K1" s="346"/>
      <c r="L1" s="346"/>
      <c r="M1" s="346"/>
      <c r="N1" s="346"/>
      <c r="O1" s="346"/>
      <c r="P1" s="346"/>
      <c r="Q1" s="346"/>
      <c r="R1" s="346"/>
      <c r="S1" s="346"/>
      <c r="T1" s="346"/>
      <c r="U1" s="346"/>
    </row>
    <row r="2" spans="1:21" ht="139.5" customHeight="1">
      <c r="A2" s="230" t="s">
        <v>1091</v>
      </c>
      <c r="B2" s="231" t="s">
        <v>1095</v>
      </c>
      <c r="C2" s="220" t="s">
        <v>1096</v>
      </c>
      <c r="D2" s="229" t="s">
        <v>1088</v>
      </c>
      <c r="E2" s="229" t="s">
        <v>1088</v>
      </c>
      <c r="F2" s="229" t="s">
        <v>1088</v>
      </c>
      <c r="G2" s="229" t="s">
        <v>1088</v>
      </c>
      <c r="H2" s="229" t="s">
        <v>1088</v>
      </c>
      <c r="I2" s="221" t="s">
        <v>1089</v>
      </c>
      <c r="J2" s="221" t="s">
        <v>1089</v>
      </c>
      <c r="K2" s="221" t="s">
        <v>1089</v>
      </c>
      <c r="L2" s="221" t="s">
        <v>1089</v>
      </c>
      <c r="M2" s="222" t="s">
        <v>1093</v>
      </c>
      <c r="N2" s="222" t="s">
        <v>1093</v>
      </c>
      <c r="O2" s="222" t="s">
        <v>1093</v>
      </c>
      <c r="P2" s="223" t="s">
        <v>1094</v>
      </c>
      <c r="Q2" s="223" t="s">
        <v>1094</v>
      </c>
      <c r="R2" s="223" t="s">
        <v>1094</v>
      </c>
      <c r="S2" s="224" t="s">
        <v>1090</v>
      </c>
      <c r="T2" s="224" t="s">
        <v>1090</v>
      </c>
      <c r="U2" s="225" t="s">
        <v>1090</v>
      </c>
    </row>
    <row r="3" spans="1:21" ht="126" customHeight="1" thickBot="1">
      <c r="A3" s="232" t="s">
        <v>1092</v>
      </c>
      <c r="B3" s="228" t="s">
        <v>105</v>
      </c>
      <c r="C3" s="226" t="s">
        <v>109</v>
      </c>
      <c r="D3" s="226" t="s">
        <v>113</v>
      </c>
      <c r="E3" s="226" t="s">
        <v>117</v>
      </c>
      <c r="F3" s="226" t="s">
        <v>121</v>
      </c>
      <c r="G3" s="226" t="s">
        <v>125</v>
      </c>
      <c r="H3" s="226" t="s">
        <v>129</v>
      </c>
      <c r="I3" s="226" t="s">
        <v>132</v>
      </c>
      <c r="J3" s="226" t="s">
        <v>135</v>
      </c>
      <c r="K3" s="226" t="s">
        <v>138</v>
      </c>
      <c r="L3" s="226" t="s">
        <v>141</v>
      </c>
      <c r="M3" s="226" t="s">
        <v>145</v>
      </c>
      <c r="N3" s="226" t="s">
        <v>149</v>
      </c>
      <c r="O3" s="226" t="s">
        <v>153</v>
      </c>
      <c r="P3" s="226" t="s">
        <v>156</v>
      </c>
      <c r="Q3" s="226" t="s">
        <v>160</v>
      </c>
      <c r="R3" s="226" t="s">
        <v>164</v>
      </c>
      <c r="S3" s="226" t="s">
        <v>168</v>
      </c>
      <c r="T3" s="226" t="s">
        <v>172</v>
      </c>
      <c r="U3" s="227" t="s">
        <v>175</v>
      </c>
    </row>
  </sheetData>
  <mergeCells count="1">
    <mergeCell ref="A1:U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E027-949E-4A91-9A56-39338274BB00}">
  <dimension ref="B2:P20"/>
  <sheetViews>
    <sheetView workbookViewId="0" topLeftCell="A1">
      <selection activeCell="O4" sqref="O4"/>
    </sheetView>
  </sheetViews>
  <sheetFormatPr defaultColWidth="9.140625" defaultRowHeight="15"/>
  <cols>
    <col min="1" max="1" width="6.140625" style="9" customWidth="1"/>
    <col min="2" max="2" width="8.7109375" style="9" bestFit="1" customWidth="1"/>
    <col min="3" max="3" width="15.8515625" style="9" customWidth="1"/>
    <col min="4" max="4" width="11.57421875" style="9" customWidth="1"/>
    <col min="5" max="5" width="10.421875" style="9" customWidth="1"/>
    <col min="6" max="6" width="12.140625" style="9" customWidth="1"/>
    <col min="7" max="7" width="8.421875" style="9" customWidth="1"/>
    <col min="8" max="10" width="9.00390625" style="9" customWidth="1"/>
    <col min="11" max="11" width="14.140625" style="9" bestFit="1" customWidth="1"/>
    <col min="12" max="16384" width="9.00390625" style="9" customWidth="1"/>
  </cols>
  <sheetData>
    <row r="2" spans="2:8" ht="23.25" customHeight="1">
      <c r="B2" s="347" t="s">
        <v>715</v>
      </c>
      <c r="C2" s="347"/>
      <c r="D2" s="347"/>
      <c r="E2" s="347"/>
      <c r="F2" s="347"/>
      <c r="G2" s="347"/>
      <c r="H2" s="347"/>
    </row>
    <row r="3" ht="19.5" thickBot="1"/>
    <row r="4" spans="2:3" ht="19.5" thickBot="1">
      <c r="B4" s="107" t="s">
        <v>716</v>
      </c>
      <c r="C4" s="59"/>
    </row>
    <row r="6" spans="2:11" ht="20.25" thickBot="1">
      <c r="B6" s="173" t="s">
        <v>717</v>
      </c>
      <c r="C6" s="173" t="s">
        <v>718</v>
      </c>
      <c r="D6" s="173" t="s">
        <v>719</v>
      </c>
      <c r="E6" s="173" t="s">
        <v>720</v>
      </c>
      <c r="F6" s="173" t="s">
        <v>721</v>
      </c>
      <c r="G6" s="173" t="s">
        <v>722</v>
      </c>
      <c r="H6" s="174" t="s">
        <v>723</v>
      </c>
      <c r="K6" s="60" t="s">
        <v>724</v>
      </c>
    </row>
    <row r="7" spans="2:8" ht="20.25" thickBot="1" thickTop="1">
      <c r="B7" s="175">
        <v>1010</v>
      </c>
      <c r="C7" s="175" t="s">
        <v>725</v>
      </c>
      <c r="D7" s="176">
        <v>36861</v>
      </c>
      <c r="E7" s="175"/>
      <c r="F7" s="175"/>
      <c r="G7" s="175"/>
      <c r="H7" s="177"/>
    </row>
    <row r="8" spans="2:16" ht="15">
      <c r="B8" s="178">
        <v>1011</v>
      </c>
      <c r="C8" s="178" t="s">
        <v>726</v>
      </c>
      <c r="D8" s="179">
        <v>36982</v>
      </c>
      <c r="E8" s="178"/>
      <c r="F8" s="178"/>
      <c r="G8" s="178"/>
      <c r="H8" s="180"/>
      <c r="K8" s="61" t="s">
        <v>721</v>
      </c>
      <c r="L8" s="62">
        <v>1001</v>
      </c>
      <c r="M8" s="62">
        <v>1002</v>
      </c>
      <c r="N8" s="62">
        <v>1003</v>
      </c>
      <c r="O8" s="62">
        <v>1004</v>
      </c>
      <c r="P8" s="63">
        <v>1005</v>
      </c>
    </row>
    <row r="9" spans="2:16" ht="15">
      <c r="B9" s="181">
        <v>1012</v>
      </c>
      <c r="C9" s="181" t="s">
        <v>727</v>
      </c>
      <c r="D9" s="182">
        <v>37174</v>
      </c>
      <c r="E9" s="181"/>
      <c r="F9" s="181"/>
      <c r="G9" s="181"/>
      <c r="H9" s="183"/>
      <c r="K9" s="64" t="s">
        <v>722</v>
      </c>
      <c r="L9" s="22" t="s">
        <v>728</v>
      </c>
      <c r="M9" s="22" t="s">
        <v>729</v>
      </c>
      <c r="N9" s="22" t="s">
        <v>730</v>
      </c>
      <c r="O9" s="22" t="s">
        <v>731</v>
      </c>
      <c r="P9" s="65" t="s">
        <v>732</v>
      </c>
    </row>
    <row r="10" spans="2:16" ht="19.5" thickBot="1">
      <c r="B10" s="178">
        <v>1013</v>
      </c>
      <c r="C10" s="178" t="s">
        <v>733</v>
      </c>
      <c r="D10" s="179">
        <v>37226</v>
      </c>
      <c r="E10" s="178"/>
      <c r="F10" s="178"/>
      <c r="G10" s="178"/>
      <c r="H10" s="180"/>
      <c r="K10" s="66" t="s">
        <v>723</v>
      </c>
      <c r="L10" s="67" t="s">
        <v>734</v>
      </c>
      <c r="M10" s="67" t="s">
        <v>735</v>
      </c>
      <c r="N10" s="67" t="s">
        <v>736</v>
      </c>
      <c r="O10" s="67" t="s">
        <v>737</v>
      </c>
      <c r="P10" s="68" t="s">
        <v>738</v>
      </c>
    </row>
    <row r="11" spans="2:8" ht="15">
      <c r="B11" s="181">
        <v>1014</v>
      </c>
      <c r="C11" s="181" t="s">
        <v>739</v>
      </c>
      <c r="D11" s="182">
        <v>37276</v>
      </c>
      <c r="E11" s="181"/>
      <c r="F11" s="181"/>
      <c r="G11" s="181"/>
      <c r="H11" s="183"/>
    </row>
    <row r="12" spans="2:8" ht="15">
      <c r="B12" s="178">
        <v>1015</v>
      </c>
      <c r="C12" s="178" t="s">
        <v>740</v>
      </c>
      <c r="D12" s="179">
        <v>37316</v>
      </c>
      <c r="E12" s="178"/>
      <c r="F12" s="178"/>
      <c r="G12" s="178"/>
      <c r="H12" s="180"/>
    </row>
    <row r="13" spans="2:8" ht="15">
      <c r="B13" s="181">
        <v>1016</v>
      </c>
      <c r="C13" s="181" t="s">
        <v>741</v>
      </c>
      <c r="D13" s="182">
        <v>37478</v>
      </c>
      <c r="E13" s="181"/>
      <c r="F13" s="181"/>
      <c r="G13" s="181"/>
      <c r="H13" s="183"/>
    </row>
    <row r="14" spans="2:8" ht="15">
      <c r="B14" s="178">
        <v>1017</v>
      </c>
      <c r="C14" s="178" t="s">
        <v>742</v>
      </c>
      <c r="D14" s="179">
        <v>37580</v>
      </c>
      <c r="E14" s="178"/>
      <c r="F14" s="178"/>
      <c r="G14" s="178"/>
      <c r="H14" s="180"/>
    </row>
    <row r="15" spans="2:8" ht="15">
      <c r="B15" s="181">
        <v>1018</v>
      </c>
      <c r="C15" s="181" t="s">
        <v>743</v>
      </c>
      <c r="D15" s="182">
        <v>37653</v>
      </c>
      <c r="E15" s="181"/>
      <c r="F15" s="181"/>
      <c r="G15" s="181"/>
      <c r="H15" s="183"/>
    </row>
    <row r="16" spans="2:8" ht="15">
      <c r="B16" s="178">
        <v>1019</v>
      </c>
      <c r="C16" s="178" t="s">
        <v>744</v>
      </c>
      <c r="D16" s="179">
        <v>37761</v>
      </c>
      <c r="E16" s="178"/>
      <c r="F16" s="178"/>
      <c r="G16" s="178"/>
      <c r="H16" s="180"/>
    </row>
    <row r="17" spans="2:8" ht="15">
      <c r="B17" s="181">
        <v>1020</v>
      </c>
      <c r="C17" s="181" t="s">
        <v>745</v>
      </c>
      <c r="D17" s="182">
        <v>37782</v>
      </c>
      <c r="E17" s="181"/>
      <c r="F17" s="181"/>
      <c r="G17" s="181"/>
      <c r="H17" s="183"/>
    </row>
    <row r="18" spans="2:8" ht="15">
      <c r="B18" s="178">
        <v>1021</v>
      </c>
      <c r="C18" s="178" t="s">
        <v>746</v>
      </c>
      <c r="D18" s="179">
        <v>37895</v>
      </c>
      <c r="E18" s="178"/>
      <c r="F18" s="178"/>
      <c r="G18" s="178"/>
      <c r="H18" s="180"/>
    </row>
    <row r="19" spans="2:8" ht="15">
      <c r="B19" s="181">
        <v>1022</v>
      </c>
      <c r="C19" s="181"/>
      <c r="D19" s="182"/>
      <c r="E19" s="181"/>
      <c r="F19" s="181"/>
      <c r="G19" s="181"/>
      <c r="H19" s="183"/>
    </row>
    <row r="20" spans="2:8" ht="15">
      <c r="B20" s="184">
        <v>1023</v>
      </c>
      <c r="C20" s="184"/>
      <c r="D20" s="185"/>
      <c r="E20" s="184"/>
      <c r="F20" s="184"/>
      <c r="G20" s="184"/>
      <c r="H20" s="186"/>
    </row>
  </sheetData>
  <mergeCells count="1">
    <mergeCell ref="B2:H2"/>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3837-D750-4E14-AE24-DB8E5B5DF42C}">
  <sheetPr>
    <tabColor theme="4"/>
  </sheetPr>
  <dimension ref="A1:L1000"/>
  <sheetViews>
    <sheetView zoomScale="120" zoomScaleNormal="120" workbookViewId="0" topLeftCell="A1">
      <selection activeCell="N13" sqref="N13"/>
    </sheetView>
  </sheetViews>
  <sheetFormatPr defaultColWidth="9.140625" defaultRowHeight="15" customHeight="1"/>
  <cols>
    <col min="1" max="16384" width="9.00390625" style="9" customWidth="1"/>
  </cols>
  <sheetData>
    <row r="1" spans="1:12" ht="15" customHeight="1">
      <c r="A1" s="259" t="s">
        <v>1105</v>
      </c>
      <c r="B1" s="259"/>
      <c r="C1" s="259"/>
      <c r="D1" s="259"/>
      <c r="E1" s="259"/>
      <c r="F1" s="259"/>
      <c r="G1" s="259"/>
      <c r="H1" s="259"/>
      <c r="I1" s="259"/>
      <c r="J1" s="259"/>
      <c r="K1" s="259"/>
      <c r="L1" s="259"/>
    </row>
    <row r="2" spans="1:12" ht="15" customHeight="1">
      <c r="A2" s="259" t="s">
        <v>1106</v>
      </c>
      <c r="B2" s="259"/>
      <c r="C2" s="259"/>
      <c r="D2" s="259"/>
      <c r="E2" s="259"/>
      <c r="F2" s="259"/>
      <c r="G2" s="259"/>
      <c r="H2" s="259"/>
      <c r="I2" s="259"/>
      <c r="J2" s="259"/>
      <c r="K2" s="259"/>
      <c r="L2" s="259"/>
    </row>
    <row r="3" spans="1:12" ht="15" customHeight="1">
      <c r="A3" s="259" t="s">
        <v>1107</v>
      </c>
      <c r="B3" s="259"/>
      <c r="C3" s="259"/>
      <c r="D3" s="259"/>
      <c r="E3" s="259"/>
      <c r="F3" s="259"/>
      <c r="G3" s="259"/>
      <c r="H3" s="259"/>
      <c r="I3" s="259"/>
      <c r="J3" s="259"/>
      <c r="K3" s="259"/>
      <c r="L3" s="259"/>
    </row>
    <row r="4" spans="1:12" ht="15" customHeight="1">
      <c r="A4" s="259" t="s">
        <v>1109</v>
      </c>
      <c r="B4" s="259"/>
      <c r="C4" s="259"/>
      <c r="D4" s="259"/>
      <c r="E4" s="259"/>
      <c r="F4" s="259"/>
      <c r="G4" s="259"/>
      <c r="H4" s="259"/>
      <c r="I4" s="259"/>
      <c r="J4" s="259"/>
      <c r="K4" s="259"/>
      <c r="L4" s="259"/>
    </row>
    <row r="8" spans="1:9" ht="15" customHeight="1">
      <c r="A8" s="240" t="s">
        <v>6</v>
      </c>
      <c r="B8" s="241"/>
      <c r="C8" s="241"/>
      <c r="D8" s="241"/>
      <c r="E8" s="241"/>
      <c r="F8" s="241"/>
      <c r="G8" s="241"/>
      <c r="H8" s="241"/>
      <c r="I8" s="241"/>
    </row>
    <row r="9" spans="1:9" ht="15" customHeight="1">
      <c r="A9" s="241"/>
      <c r="B9" s="241"/>
      <c r="C9" s="241"/>
      <c r="D9" s="241"/>
      <c r="E9" s="241"/>
      <c r="F9" s="242">
        <v>2</v>
      </c>
      <c r="G9" s="243"/>
      <c r="H9" s="241"/>
      <c r="I9" s="241"/>
    </row>
    <row r="10" spans="1:9" ht="15" customHeight="1">
      <c r="A10" s="241"/>
      <c r="B10" s="241"/>
      <c r="C10" s="241"/>
      <c r="D10" s="241"/>
      <c r="E10" s="241"/>
      <c r="F10" s="243"/>
      <c r="G10" s="243"/>
      <c r="H10" s="241"/>
      <c r="I10" s="241"/>
    </row>
    <row r="11" spans="1:9" ht="15" customHeight="1">
      <c r="A11" s="241"/>
      <c r="B11" s="241"/>
      <c r="C11" s="241"/>
      <c r="D11" s="241"/>
      <c r="E11" s="241"/>
      <c r="F11" s="243"/>
      <c r="G11" s="243"/>
      <c r="H11" s="241"/>
      <c r="I11" s="241"/>
    </row>
    <row r="12" spans="1:9" ht="15" customHeight="1">
      <c r="A12" s="241"/>
      <c r="B12" s="242">
        <v>1</v>
      </c>
      <c r="C12" s="243"/>
      <c r="D12" s="241"/>
      <c r="E12" s="241"/>
      <c r="F12" s="243"/>
      <c r="G12" s="243"/>
      <c r="H12" s="241"/>
      <c r="I12" s="241"/>
    </row>
    <row r="13" spans="1:9" ht="15" customHeight="1">
      <c r="A13" s="241"/>
      <c r="B13" s="243"/>
      <c r="C13" s="243"/>
      <c r="D13" s="241"/>
      <c r="E13" s="241"/>
      <c r="F13" s="241"/>
      <c r="G13" s="241"/>
      <c r="H13" s="241"/>
      <c r="I13" s="241"/>
    </row>
    <row r="14" spans="1:9" ht="15" customHeight="1">
      <c r="A14" s="241"/>
      <c r="B14" s="243"/>
      <c r="C14" s="243"/>
      <c r="D14" s="241"/>
      <c r="E14" s="241"/>
      <c r="F14" s="241"/>
      <c r="G14" s="241"/>
      <c r="H14" s="241"/>
      <c r="I14" s="241"/>
    </row>
    <row r="15" spans="1:9" ht="15" customHeight="1">
      <c r="A15" s="241"/>
      <c r="B15" s="243"/>
      <c r="C15" s="243"/>
      <c r="D15" s="241"/>
      <c r="E15" s="241"/>
      <c r="F15" s="241"/>
      <c r="G15" s="241"/>
      <c r="H15" s="241"/>
      <c r="I15" s="241"/>
    </row>
    <row r="16" spans="1:9" ht="15" customHeight="1">
      <c r="A16" s="241"/>
      <c r="B16" s="243"/>
      <c r="C16" s="243"/>
      <c r="D16" s="241"/>
      <c r="E16" s="241"/>
      <c r="F16" s="241"/>
      <c r="G16" s="241"/>
      <c r="H16" s="241"/>
      <c r="I16" s="241"/>
    </row>
    <row r="17" spans="1:9" ht="15" customHeight="1">
      <c r="A17" s="241"/>
      <c r="B17" s="243"/>
      <c r="C17" s="243"/>
      <c r="D17" s="241"/>
      <c r="E17" s="241"/>
      <c r="F17" s="241"/>
      <c r="G17" s="241"/>
      <c r="H17" s="241"/>
      <c r="I17" s="241"/>
    </row>
    <row r="18" spans="1:9" ht="15" customHeight="1">
      <c r="A18" s="241"/>
      <c r="B18" s="243"/>
      <c r="C18" s="243"/>
      <c r="D18" s="241"/>
      <c r="E18" s="242">
        <v>3</v>
      </c>
      <c r="F18" s="243"/>
      <c r="G18" s="243"/>
      <c r="H18" s="241"/>
      <c r="I18" s="241"/>
    </row>
    <row r="19" spans="1:9" ht="15" customHeight="1">
      <c r="A19" s="241"/>
      <c r="B19" s="243"/>
      <c r="C19" s="243"/>
      <c r="D19" s="241"/>
      <c r="E19" s="243"/>
      <c r="F19" s="243"/>
      <c r="G19" s="243"/>
      <c r="H19" s="241"/>
      <c r="I19" s="241"/>
    </row>
    <row r="20" spans="1:9" ht="15" customHeight="1">
      <c r="A20" s="241"/>
      <c r="B20" s="241"/>
      <c r="C20" s="241"/>
      <c r="D20" s="241"/>
      <c r="E20" s="243"/>
      <c r="F20" s="243"/>
      <c r="G20" s="243"/>
      <c r="H20" s="241"/>
      <c r="I20" s="241"/>
    </row>
    <row r="21" spans="1:9" ht="15" customHeight="1">
      <c r="A21" s="241"/>
      <c r="B21" s="241"/>
      <c r="C21" s="241"/>
      <c r="D21" s="241"/>
      <c r="E21" s="243"/>
      <c r="F21" s="243"/>
      <c r="G21" s="243"/>
      <c r="H21" s="241"/>
      <c r="I21" s="241"/>
    </row>
    <row r="22" spans="1:9" ht="15" customHeight="1">
      <c r="A22" s="241"/>
      <c r="B22" s="241"/>
      <c r="C22" s="241"/>
      <c r="D22" s="241"/>
      <c r="E22" s="243"/>
      <c r="F22" s="243"/>
      <c r="G22" s="243"/>
      <c r="H22" s="241"/>
      <c r="I22" s="241"/>
    </row>
    <row r="23" spans="1:9" ht="15" customHeight="1">
      <c r="A23" s="241"/>
      <c r="B23" s="241"/>
      <c r="C23" s="241"/>
      <c r="D23" s="241"/>
      <c r="E23" s="241"/>
      <c r="F23" s="241"/>
      <c r="G23" s="241"/>
      <c r="H23" s="241"/>
      <c r="I23" s="241"/>
    </row>
    <row r="24" spans="1:9" ht="15" customHeight="1">
      <c r="A24" s="241"/>
      <c r="B24" s="241"/>
      <c r="C24" s="241"/>
      <c r="D24" s="241"/>
      <c r="E24" s="241"/>
      <c r="F24" s="241"/>
      <c r="G24" s="241"/>
      <c r="H24" s="241"/>
      <c r="I24" s="241"/>
    </row>
    <row r="25" spans="1:9" ht="15" customHeight="1">
      <c r="A25" s="241"/>
      <c r="B25" s="241"/>
      <c r="C25" s="241"/>
      <c r="D25" s="241"/>
      <c r="E25" s="241"/>
      <c r="F25" s="241"/>
      <c r="G25" s="241"/>
      <c r="H25" s="241"/>
      <c r="I25" s="240" t="s">
        <v>7</v>
      </c>
    </row>
    <row r="1000" ht="15" customHeight="1">
      <c r="I1000" s="240" t="s">
        <v>1108</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82759-EE77-4BAF-AEAE-56C0737D2E13}">
  <dimension ref="A2:I23"/>
  <sheetViews>
    <sheetView zoomScale="120" zoomScaleNormal="120" workbookViewId="0" topLeftCell="B1">
      <selection activeCell="K32" sqref="K32"/>
    </sheetView>
  </sheetViews>
  <sheetFormatPr defaultColWidth="9.140625" defaultRowHeight="15"/>
  <cols>
    <col min="1" max="1" width="12.421875" style="69" bestFit="1" customWidth="1"/>
    <col min="2" max="16384" width="9.00390625" style="69" customWidth="1"/>
  </cols>
  <sheetData>
    <row r="1" ht="19.5" thickBot="1"/>
    <row r="2" spans="1:7" ht="26.25" thickBot="1">
      <c r="A2" s="348" t="s">
        <v>747</v>
      </c>
      <c r="B2" s="349"/>
      <c r="C2" s="349"/>
      <c r="D2" s="349"/>
      <c r="E2" s="349"/>
      <c r="F2" s="349"/>
      <c r="G2" s="350"/>
    </row>
    <row r="3" ht="15">
      <c r="I3" s="69" t="s">
        <v>748</v>
      </c>
    </row>
    <row r="4" spans="1:9" ht="24">
      <c r="A4" s="78" t="s">
        <v>749</v>
      </c>
      <c r="G4" s="70" t="s">
        <v>750</v>
      </c>
      <c r="I4" s="69" t="s">
        <v>751</v>
      </c>
    </row>
    <row r="5" spans="1:9" ht="17.25" customHeight="1" thickBot="1">
      <c r="A5" s="71" t="s">
        <v>537</v>
      </c>
      <c r="B5" s="71" t="s">
        <v>752</v>
      </c>
      <c r="C5" s="71" t="s">
        <v>753</v>
      </c>
      <c r="D5" s="71" t="s">
        <v>754</v>
      </c>
      <c r="E5" s="71" t="s">
        <v>755</v>
      </c>
      <c r="F5" s="71" t="s">
        <v>756</v>
      </c>
      <c r="G5" s="71" t="s">
        <v>757</v>
      </c>
      <c r="I5" s="69" t="s">
        <v>758</v>
      </c>
    </row>
    <row r="6" spans="1:7" ht="19.5" thickTop="1">
      <c r="A6" s="72" t="s">
        <v>759</v>
      </c>
      <c r="B6" s="73">
        <v>2360</v>
      </c>
      <c r="C6" s="73">
        <v>1450</v>
      </c>
      <c r="D6" s="73">
        <f aca="true" t="shared" si="0" ref="D6:D23">B6+C6</f>
        <v>3810</v>
      </c>
      <c r="E6" s="72"/>
      <c r="F6" s="74"/>
      <c r="G6" s="74"/>
    </row>
    <row r="7" spans="1:7" ht="15">
      <c r="A7" s="75" t="s">
        <v>760</v>
      </c>
      <c r="B7" s="76">
        <v>1058</v>
      </c>
      <c r="C7" s="76">
        <v>1600</v>
      </c>
      <c r="D7" s="76">
        <f t="shared" si="0"/>
        <v>2658</v>
      </c>
      <c r="E7" s="72"/>
      <c r="F7" s="77"/>
      <c r="G7" s="74"/>
    </row>
    <row r="8" spans="1:9" ht="15">
      <c r="A8" s="75" t="s">
        <v>761</v>
      </c>
      <c r="B8" s="76">
        <v>1802</v>
      </c>
      <c r="C8" s="76">
        <v>210</v>
      </c>
      <c r="D8" s="76">
        <f t="shared" si="0"/>
        <v>2012</v>
      </c>
      <c r="E8" s="72"/>
      <c r="F8" s="77"/>
      <c r="G8" s="74"/>
      <c r="I8" s="69" t="s">
        <v>762</v>
      </c>
    </row>
    <row r="9" spans="1:7" ht="15">
      <c r="A9" s="75" t="s">
        <v>763</v>
      </c>
      <c r="B9" s="76">
        <v>1680</v>
      </c>
      <c r="C9" s="76">
        <v>245</v>
      </c>
      <c r="D9" s="76">
        <f t="shared" si="0"/>
        <v>1925</v>
      </c>
      <c r="E9" s="72"/>
      <c r="F9" s="77"/>
      <c r="G9" s="74"/>
    </row>
    <row r="10" spans="1:7" ht="15">
      <c r="A10" s="75" t="s">
        <v>764</v>
      </c>
      <c r="B10" s="76">
        <v>1540</v>
      </c>
      <c r="C10" s="76">
        <v>241</v>
      </c>
      <c r="D10" s="76">
        <f t="shared" si="0"/>
        <v>1781</v>
      </c>
      <c r="E10" s="72"/>
      <c r="F10" s="77"/>
      <c r="G10" s="74"/>
    </row>
    <row r="11" spans="1:7" ht="15">
      <c r="A11" s="75" t="s">
        <v>765</v>
      </c>
      <c r="B11" s="76">
        <v>259</v>
      </c>
      <c r="C11" s="76">
        <v>1350</v>
      </c>
      <c r="D11" s="76">
        <f t="shared" si="0"/>
        <v>1609</v>
      </c>
      <c r="E11" s="72"/>
      <c r="F11" s="77"/>
      <c r="G11" s="74"/>
    </row>
    <row r="12" spans="1:7" ht="15">
      <c r="A12" s="75" t="s">
        <v>766</v>
      </c>
      <c r="B12" s="76">
        <v>1430</v>
      </c>
      <c r="C12" s="76">
        <v>158</v>
      </c>
      <c r="D12" s="76">
        <f t="shared" si="0"/>
        <v>1588</v>
      </c>
      <c r="E12" s="72"/>
      <c r="F12" s="77"/>
      <c r="G12" s="74"/>
    </row>
    <row r="13" spans="1:7" ht="15">
      <c r="A13" s="75" t="s">
        <v>767</v>
      </c>
      <c r="B13" s="76">
        <v>195</v>
      </c>
      <c r="C13" s="76">
        <v>1320</v>
      </c>
      <c r="D13" s="76">
        <f t="shared" si="0"/>
        <v>1515</v>
      </c>
      <c r="E13" s="72"/>
      <c r="F13" s="77"/>
      <c r="G13" s="74"/>
    </row>
    <row r="14" spans="1:7" ht="15">
      <c r="A14" s="75" t="s">
        <v>768</v>
      </c>
      <c r="B14" s="76">
        <v>1300</v>
      </c>
      <c r="C14" s="76">
        <v>180</v>
      </c>
      <c r="D14" s="76">
        <f t="shared" si="0"/>
        <v>1480</v>
      </c>
      <c r="E14" s="72"/>
      <c r="F14" s="77"/>
      <c r="G14" s="74"/>
    </row>
    <row r="15" spans="1:7" ht="15">
      <c r="A15" s="75" t="s">
        <v>769</v>
      </c>
      <c r="B15" s="76">
        <v>205</v>
      </c>
      <c r="C15" s="76">
        <v>820</v>
      </c>
      <c r="D15" s="76">
        <f t="shared" si="0"/>
        <v>1025</v>
      </c>
      <c r="E15" s="72"/>
      <c r="F15" s="77"/>
      <c r="G15" s="74" t="str">
        <f aca="true" t="shared" si="1" ref="G15:G23">IF(AND(B15&gt;=AVERAGE($B$6:$B$23),B15&gt;=AVERAGE($C$6:$C$23)),"両方平均以上","")</f>
        <v/>
      </c>
    </row>
    <row r="16" spans="1:7" ht="15">
      <c r="A16" s="75" t="s">
        <v>770</v>
      </c>
      <c r="B16" s="76">
        <v>855</v>
      </c>
      <c r="C16" s="76">
        <v>155</v>
      </c>
      <c r="D16" s="76">
        <f t="shared" si="0"/>
        <v>1010</v>
      </c>
      <c r="E16" s="72"/>
      <c r="F16" s="77"/>
      <c r="G16" s="74" t="str">
        <f t="shared" si="1"/>
        <v/>
      </c>
    </row>
    <row r="17" spans="1:7" ht="15">
      <c r="A17" s="75" t="s">
        <v>771</v>
      </c>
      <c r="B17" s="76">
        <v>540</v>
      </c>
      <c r="C17" s="76">
        <v>258</v>
      </c>
      <c r="D17" s="76">
        <f t="shared" si="0"/>
        <v>798</v>
      </c>
      <c r="E17" s="72"/>
      <c r="F17" s="77"/>
      <c r="G17" s="74" t="str">
        <f t="shared" si="1"/>
        <v/>
      </c>
    </row>
    <row r="18" spans="1:7" ht="15">
      <c r="A18" s="75" t="s">
        <v>772</v>
      </c>
      <c r="B18" s="76">
        <v>480</v>
      </c>
      <c r="C18" s="76">
        <v>175</v>
      </c>
      <c r="D18" s="76">
        <f t="shared" si="0"/>
        <v>655</v>
      </c>
      <c r="E18" s="72"/>
      <c r="F18" s="77"/>
      <c r="G18" s="74" t="str">
        <f t="shared" si="1"/>
        <v/>
      </c>
    </row>
    <row r="19" spans="1:7" ht="15">
      <c r="A19" s="75" t="s">
        <v>773</v>
      </c>
      <c r="B19" s="76">
        <v>449</v>
      </c>
      <c r="C19" s="76">
        <v>180</v>
      </c>
      <c r="D19" s="76">
        <f t="shared" si="0"/>
        <v>629</v>
      </c>
      <c r="E19" s="72"/>
      <c r="F19" s="77"/>
      <c r="G19" s="74" t="str">
        <f t="shared" si="1"/>
        <v/>
      </c>
    </row>
    <row r="20" spans="1:7" ht="15">
      <c r="A20" s="75" t="s">
        <v>774</v>
      </c>
      <c r="B20" s="76">
        <v>450</v>
      </c>
      <c r="C20" s="76">
        <v>165</v>
      </c>
      <c r="D20" s="76">
        <f t="shared" si="0"/>
        <v>615</v>
      </c>
      <c r="E20" s="72"/>
      <c r="F20" s="77"/>
      <c r="G20" s="74" t="str">
        <f t="shared" si="1"/>
        <v/>
      </c>
    </row>
    <row r="21" spans="1:7" ht="15">
      <c r="A21" s="75" t="s">
        <v>775</v>
      </c>
      <c r="B21" s="76">
        <v>384</v>
      </c>
      <c r="C21" s="76">
        <v>125</v>
      </c>
      <c r="D21" s="76">
        <f t="shared" si="0"/>
        <v>509</v>
      </c>
      <c r="E21" s="72"/>
      <c r="F21" s="77"/>
      <c r="G21" s="74" t="str">
        <f t="shared" si="1"/>
        <v/>
      </c>
    </row>
    <row r="22" spans="1:7" ht="15">
      <c r="A22" s="75" t="s">
        <v>776</v>
      </c>
      <c r="B22" s="76">
        <v>260</v>
      </c>
      <c r="C22" s="76">
        <v>155</v>
      </c>
      <c r="D22" s="76">
        <f t="shared" si="0"/>
        <v>415</v>
      </c>
      <c r="E22" s="72"/>
      <c r="F22" s="77"/>
      <c r="G22" s="74" t="str">
        <f t="shared" si="1"/>
        <v/>
      </c>
    </row>
    <row r="23" spans="1:7" ht="15">
      <c r="A23" s="75" t="s">
        <v>777</v>
      </c>
      <c r="B23" s="76">
        <v>163</v>
      </c>
      <c r="C23" s="76">
        <v>145</v>
      </c>
      <c r="D23" s="76">
        <f t="shared" si="0"/>
        <v>308</v>
      </c>
      <c r="E23" s="72"/>
      <c r="F23" s="77"/>
      <c r="G23" s="74" t="str">
        <f t="shared" si="1"/>
        <v/>
      </c>
    </row>
  </sheetData>
  <mergeCells count="1">
    <mergeCell ref="A2:G2"/>
  </mergeCells>
  <printOptions/>
  <pageMargins left="0.787" right="0.787" top="0.984" bottom="0.984"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41138-C486-4EDD-8870-A438DB42EB99}">
  <dimension ref="A1:P30"/>
  <sheetViews>
    <sheetView workbookViewId="0" topLeftCell="A1">
      <selection activeCell="K32" sqref="K32"/>
    </sheetView>
  </sheetViews>
  <sheetFormatPr defaultColWidth="9.140625" defaultRowHeight="15"/>
  <cols>
    <col min="1" max="1" width="7.140625" style="112" bestFit="1" customWidth="1"/>
    <col min="2" max="2" width="11.00390625" style="112" bestFit="1" customWidth="1"/>
    <col min="3" max="3" width="11.57421875" style="112" bestFit="1" customWidth="1"/>
    <col min="4" max="4" width="6.7109375" style="112" bestFit="1" customWidth="1"/>
    <col min="5" max="5" width="6.7109375" style="112" customWidth="1"/>
    <col min="6" max="7" width="9.7109375" style="112" customWidth="1"/>
    <col min="8" max="8" width="10.421875" style="112" bestFit="1" customWidth="1"/>
    <col min="9" max="9" width="9.00390625" style="112" bestFit="1" customWidth="1"/>
    <col min="10" max="10" width="3.57421875" style="112" customWidth="1"/>
    <col min="11" max="11" width="10.421875" style="112" customWidth="1"/>
    <col min="12" max="12" width="10.57421875" style="112" customWidth="1"/>
    <col min="13" max="16384" width="9.00390625" style="112" customWidth="1"/>
  </cols>
  <sheetData>
    <row r="1" spans="1:12" ht="24">
      <c r="A1" s="109" t="s">
        <v>778</v>
      </c>
      <c r="B1" s="109"/>
      <c r="C1" s="109"/>
      <c r="D1" s="109"/>
      <c r="E1" s="109"/>
      <c r="F1" s="109"/>
      <c r="G1" s="109"/>
      <c r="H1" s="109"/>
      <c r="I1" s="109"/>
      <c r="J1" s="110"/>
      <c r="K1" s="111">
        <f ca="1">TODAY()</f>
        <v>43978</v>
      </c>
      <c r="L1" s="110" t="s">
        <v>779</v>
      </c>
    </row>
    <row r="2" spans="1:12" ht="15">
      <c r="A2" s="110"/>
      <c r="B2" s="110"/>
      <c r="C2" s="110"/>
      <c r="D2" s="113"/>
      <c r="E2" s="113"/>
      <c r="F2" s="110"/>
      <c r="G2" s="110"/>
      <c r="H2" s="110"/>
      <c r="I2" s="110"/>
      <c r="J2" s="110"/>
      <c r="K2" s="110"/>
      <c r="L2" s="110"/>
    </row>
    <row r="3" spans="1:12" ht="37.5">
      <c r="A3" s="114" t="s">
        <v>717</v>
      </c>
      <c r="B3" s="114" t="s">
        <v>780</v>
      </c>
      <c r="C3" s="114" t="s">
        <v>719</v>
      </c>
      <c r="D3" s="115" t="s">
        <v>781</v>
      </c>
      <c r="E3" s="115" t="s">
        <v>782</v>
      </c>
      <c r="F3" s="115" t="s">
        <v>783</v>
      </c>
      <c r="G3" s="115" t="s">
        <v>784</v>
      </c>
      <c r="H3" s="115" t="s">
        <v>42</v>
      </c>
      <c r="I3" s="115" t="s">
        <v>785</v>
      </c>
      <c r="J3" s="113"/>
      <c r="K3" s="114" t="s">
        <v>781</v>
      </c>
      <c r="L3" s="114" t="s">
        <v>784</v>
      </c>
    </row>
    <row r="4" spans="1:12" ht="16.5" customHeight="1">
      <c r="A4" s="116">
        <v>1</v>
      </c>
      <c r="B4" s="116" t="s">
        <v>786</v>
      </c>
      <c r="C4" s="117">
        <v>40238</v>
      </c>
      <c r="D4" s="118" t="s">
        <v>787</v>
      </c>
      <c r="E4" s="118">
        <v>38</v>
      </c>
      <c r="F4" s="116">
        <v>150</v>
      </c>
      <c r="G4" s="119">
        <f aca="true" t="shared" si="0" ref="G4:G23">VLOOKUP(D4,$K$4:$L$6,2,FALSE)</f>
        <v>1500</v>
      </c>
      <c r="H4" s="119"/>
      <c r="I4" s="116"/>
      <c r="J4" s="110"/>
      <c r="K4" s="118" t="s">
        <v>787</v>
      </c>
      <c r="L4" s="120">
        <v>1500</v>
      </c>
    </row>
    <row r="5" spans="1:12" ht="16.5" customHeight="1">
      <c r="A5" s="116">
        <v>2</v>
      </c>
      <c r="B5" s="116" t="s">
        <v>788</v>
      </c>
      <c r="C5" s="117">
        <v>40242</v>
      </c>
      <c r="D5" s="118" t="s">
        <v>789</v>
      </c>
      <c r="E5" s="118">
        <v>24</v>
      </c>
      <c r="F5" s="116">
        <v>150</v>
      </c>
      <c r="G5" s="119">
        <f t="shared" si="0"/>
        <v>2000</v>
      </c>
      <c r="H5" s="119"/>
      <c r="I5" s="116"/>
      <c r="J5" s="110"/>
      <c r="K5" s="118" t="s">
        <v>789</v>
      </c>
      <c r="L5" s="120">
        <v>2000</v>
      </c>
    </row>
    <row r="6" spans="1:12" ht="16.5" customHeight="1">
      <c r="A6" s="116">
        <v>3</v>
      </c>
      <c r="B6" s="116" t="s">
        <v>790</v>
      </c>
      <c r="C6" s="117">
        <v>40245</v>
      </c>
      <c r="D6" s="118" t="s">
        <v>789</v>
      </c>
      <c r="E6" s="118">
        <v>48</v>
      </c>
      <c r="F6" s="116">
        <v>100</v>
      </c>
      <c r="G6" s="119">
        <f t="shared" si="0"/>
        <v>2000</v>
      </c>
      <c r="H6" s="119"/>
      <c r="I6" s="116"/>
      <c r="J6" s="110"/>
      <c r="K6" s="118" t="s">
        <v>791</v>
      </c>
      <c r="L6" s="120">
        <v>2500</v>
      </c>
    </row>
    <row r="7" spans="1:12" ht="16.5" customHeight="1">
      <c r="A7" s="116">
        <v>4</v>
      </c>
      <c r="B7" s="116" t="s">
        <v>792</v>
      </c>
      <c r="C7" s="117">
        <v>40246</v>
      </c>
      <c r="D7" s="118" t="s">
        <v>787</v>
      </c>
      <c r="E7" s="118">
        <v>22</v>
      </c>
      <c r="F7" s="116">
        <v>120</v>
      </c>
      <c r="G7" s="119">
        <f t="shared" si="0"/>
        <v>1500</v>
      </c>
      <c r="H7" s="119"/>
      <c r="I7" s="116"/>
      <c r="J7" s="110"/>
      <c r="K7" s="110"/>
      <c r="L7" s="110"/>
    </row>
    <row r="8" spans="1:16" ht="16.5" customHeight="1">
      <c r="A8" s="116">
        <v>5</v>
      </c>
      <c r="B8" s="116" t="s">
        <v>793</v>
      </c>
      <c r="C8" s="117">
        <v>40247</v>
      </c>
      <c r="D8" s="118" t="s">
        <v>791</v>
      </c>
      <c r="E8" s="118">
        <v>59</v>
      </c>
      <c r="F8" s="116">
        <v>80</v>
      </c>
      <c r="G8" s="119">
        <f t="shared" si="0"/>
        <v>2500</v>
      </c>
      <c r="H8" s="119"/>
      <c r="I8" s="116"/>
      <c r="J8" s="110"/>
      <c r="K8" s="114" t="s">
        <v>180</v>
      </c>
      <c r="L8" s="116"/>
      <c r="M8" s="125" t="s">
        <v>794</v>
      </c>
      <c r="N8" s="125" t="s">
        <v>795</v>
      </c>
      <c r="O8" s="125"/>
      <c r="P8" s="125"/>
    </row>
    <row r="9" spans="1:16" ht="16.5" customHeight="1">
      <c r="A9" s="116">
        <v>6</v>
      </c>
      <c r="B9" s="116" t="s">
        <v>796</v>
      </c>
      <c r="C9" s="117">
        <v>40278</v>
      </c>
      <c r="D9" s="118" t="s">
        <v>791</v>
      </c>
      <c r="E9" s="118">
        <v>62</v>
      </c>
      <c r="F9" s="116">
        <v>80</v>
      </c>
      <c r="G9" s="119">
        <f t="shared" si="0"/>
        <v>2500</v>
      </c>
      <c r="H9" s="119"/>
      <c r="I9" s="116"/>
      <c r="J9" s="110"/>
      <c r="K9" s="110"/>
      <c r="L9" s="110"/>
      <c r="M9" s="125"/>
      <c r="N9" s="125"/>
      <c r="O9" s="125"/>
      <c r="P9" s="125"/>
    </row>
    <row r="10" spans="1:16" ht="16.5" customHeight="1">
      <c r="A10" s="116">
        <v>7</v>
      </c>
      <c r="B10" s="116" t="s">
        <v>797</v>
      </c>
      <c r="C10" s="117">
        <v>40280</v>
      </c>
      <c r="D10" s="118" t="s">
        <v>789</v>
      </c>
      <c r="E10" s="118">
        <v>19</v>
      </c>
      <c r="F10" s="116">
        <v>150</v>
      </c>
      <c r="G10" s="119">
        <f t="shared" si="0"/>
        <v>2000</v>
      </c>
      <c r="H10" s="119"/>
      <c r="I10" s="116"/>
      <c r="J10" s="110"/>
      <c r="K10" s="114" t="s">
        <v>781</v>
      </c>
      <c r="L10" s="114" t="s">
        <v>798</v>
      </c>
      <c r="M10" s="125"/>
      <c r="N10" s="125"/>
      <c r="O10" s="125"/>
      <c r="P10" s="125"/>
    </row>
    <row r="11" spans="1:16" ht="16.5" customHeight="1">
      <c r="A11" s="116">
        <v>8</v>
      </c>
      <c r="B11" s="116" t="s">
        <v>799</v>
      </c>
      <c r="C11" s="117">
        <v>40310</v>
      </c>
      <c r="D11" s="118" t="s">
        <v>787</v>
      </c>
      <c r="E11" s="118">
        <v>32</v>
      </c>
      <c r="F11" s="116">
        <v>100</v>
      </c>
      <c r="G11" s="119">
        <f t="shared" si="0"/>
        <v>1500</v>
      </c>
      <c r="H11" s="119"/>
      <c r="I11" s="116"/>
      <c r="J11" s="110"/>
      <c r="K11" s="121" t="s">
        <v>787</v>
      </c>
      <c r="L11" s="121"/>
      <c r="M11" s="125" t="s">
        <v>794</v>
      </c>
      <c r="N11" s="125" t="s">
        <v>800</v>
      </c>
      <c r="O11" s="125"/>
      <c r="P11" s="125"/>
    </row>
    <row r="12" spans="1:16" ht="16.5" customHeight="1">
      <c r="A12" s="116">
        <v>9</v>
      </c>
      <c r="B12" s="116" t="s">
        <v>801</v>
      </c>
      <c r="C12" s="117">
        <v>40377</v>
      </c>
      <c r="D12" s="118" t="s">
        <v>789</v>
      </c>
      <c r="E12" s="118">
        <v>25</v>
      </c>
      <c r="F12" s="116">
        <v>150</v>
      </c>
      <c r="G12" s="119">
        <f t="shared" si="0"/>
        <v>2000</v>
      </c>
      <c r="H12" s="119"/>
      <c r="I12" s="116"/>
      <c r="J12" s="110"/>
      <c r="K12" s="121" t="s">
        <v>789</v>
      </c>
      <c r="L12" s="121"/>
      <c r="M12" s="125"/>
      <c r="N12" s="125"/>
      <c r="O12" s="125"/>
      <c r="P12" s="125"/>
    </row>
    <row r="13" spans="1:16" ht="16.5" customHeight="1">
      <c r="A13" s="116">
        <v>10</v>
      </c>
      <c r="B13" s="116" t="s">
        <v>802</v>
      </c>
      <c r="C13" s="117">
        <v>40621</v>
      </c>
      <c r="D13" s="118" t="s">
        <v>789</v>
      </c>
      <c r="E13" s="118">
        <v>51</v>
      </c>
      <c r="F13" s="116">
        <v>120</v>
      </c>
      <c r="G13" s="119">
        <f t="shared" si="0"/>
        <v>2000</v>
      </c>
      <c r="H13" s="119"/>
      <c r="I13" s="116"/>
      <c r="J13" s="110"/>
      <c r="K13" s="121" t="s">
        <v>791</v>
      </c>
      <c r="L13" s="121"/>
      <c r="M13" s="125"/>
      <c r="N13" s="125"/>
      <c r="O13" s="125"/>
      <c r="P13" s="125"/>
    </row>
    <row r="14" spans="1:16" ht="16.5" customHeight="1">
      <c r="A14" s="116">
        <v>11</v>
      </c>
      <c r="B14" s="116" t="s">
        <v>803</v>
      </c>
      <c r="C14" s="117">
        <v>40622</v>
      </c>
      <c r="D14" s="118" t="s">
        <v>787</v>
      </c>
      <c r="E14" s="118">
        <v>27</v>
      </c>
      <c r="F14" s="116">
        <v>120</v>
      </c>
      <c r="G14" s="119">
        <f t="shared" si="0"/>
        <v>1500</v>
      </c>
      <c r="H14" s="119"/>
      <c r="I14" s="116"/>
      <c r="J14" s="110"/>
      <c r="M14" s="125"/>
      <c r="N14" s="125"/>
      <c r="O14" s="125"/>
      <c r="P14" s="125"/>
    </row>
    <row r="15" spans="1:16" ht="16.5" customHeight="1">
      <c r="A15" s="116">
        <v>12</v>
      </c>
      <c r="B15" s="116" t="s">
        <v>804</v>
      </c>
      <c r="C15" s="117">
        <v>40683</v>
      </c>
      <c r="D15" s="118" t="s">
        <v>789</v>
      </c>
      <c r="E15" s="118">
        <v>20</v>
      </c>
      <c r="F15" s="116">
        <v>150</v>
      </c>
      <c r="G15" s="119">
        <f t="shared" si="0"/>
        <v>2000</v>
      </c>
      <c r="H15" s="119"/>
      <c r="I15" s="116"/>
      <c r="J15" s="110"/>
      <c r="K15" s="114" t="s">
        <v>805</v>
      </c>
      <c r="L15" s="114" t="s">
        <v>798</v>
      </c>
      <c r="M15" s="125"/>
      <c r="N15" s="125"/>
      <c r="O15" s="125"/>
      <c r="P15" s="125"/>
    </row>
    <row r="16" spans="1:16" ht="16.5" customHeight="1">
      <c r="A16" s="116">
        <v>13</v>
      </c>
      <c r="B16" s="116" t="s">
        <v>806</v>
      </c>
      <c r="C16" s="117">
        <v>40684</v>
      </c>
      <c r="D16" s="118" t="s">
        <v>787</v>
      </c>
      <c r="E16" s="118">
        <v>34</v>
      </c>
      <c r="F16" s="116">
        <v>100</v>
      </c>
      <c r="G16" s="119">
        <f t="shared" si="0"/>
        <v>1500</v>
      </c>
      <c r="H16" s="119"/>
      <c r="I16" s="116"/>
      <c r="J16" s="110"/>
      <c r="K16" s="121">
        <v>10</v>
      </c>
      <c r="L16" s="121"/>
      <c r="M16" s="125" t="s">
        <v>794</v>
      </c>
      <c r="N16" s="125" t="s">
        <v>807</v>
      </c>
      <c r="O16" s="125"/>
      <c r="P16" s="125"/>
    </row>
    <row r="17" spans="1:16" ht="16.5" customHeight="1">
      <c r="A17" s="116">
        <v>14</v>
      </c>
      <c r="B17" s="116" t="s">
        <v>808</v>
      </c>
      <c r="C17" s="117">
        <v>40746</v>
      </c>
      <c r="D17" s="118" t="s">
        <v>789</v>
      </c>
      <c r="E17" s="118">
        <v>36</v>
      </c>
      <c r="F17" s="116">
        <v>150</v>
      </c>
      <c r="G17" s="119">
        <f t="shared" si="0"/>
        <v>2000</v>
      </c>
      <c r="H17" s="119"/>
      <c r="I17" s="116"/>
      <c r="J17" s="110"/>
      <c r="K17" s="121">
        <v>20</v>
      </c>
      <c r="L17" s="121"/>
      <c r="M17" s="125"/>
      <c r="N17" s="351" t="s">
        <v>809</v>
      </c>
      <c r="O17" s="351"/>
      <c r="P17" s="351"/>
    </row>
    <row r="18" spans="1:16" ht="16.5" customHeight="1">
      <c r="A18" s="116">
        <v>15</v>
      </c>
      <c r="B18" s="116" t="s">
        <v>810</v>
      </c>
      <c r="C18" s="117">
        <v>40746</v>
      </c>
      <c r="D18" s="118" t="s">
        <v>787</v>
      </c>
      <c r="E18" s="118">
        <v>45</v>
      </c>
      <c r="F18" s="116">
        <v>80</v>
      </c>
      <c r="G18" s="119">
        <f t="shared" si="0"/>
        <v>1500</v>
      </c>
      <c r="H18" s="119"/>
      <c r="I18" s="116"/>
      <c r="J18" s="110"/>
      <c r="K18" s="121">
        <v>30</v>
      </c>
      <c r="L18" s="121"/>
      <c r="M18" s="125"/>
      <c r="N18" s="351"/>
      <c r="O18" s="351"/>
      <c r="P18" s="351"/>
    </row>
    <row r="19" spans="1:16" ht="16.5" customHeight="1">
      <c r="A19" s="116">
        <v>16</v>
      </c>
      <c r="B19" s="116" t="s">
        <v>811</v>
      </c>
      <c r="C19" s="117">
        <v>40777</v>
      </c>
      <c r="D19" s="118" t="s">
        <v>787</v>
      </c>
      <c r="E19" s="118">
        <v>31</v>
      </c>
      <c r="F19" s="116">
        <v>150</v>
      </c>
      <c r="G19" s="119">
        <f t="shared" si="0"/>
        <v>1500</v>
      </c>
      <c r="H19" s="119"/>
      <c r="I19" s="116"/>
      <c r="J19" s="110"/>
      <c r="K19" s="121">
        <v>40</v>
      </c>
      <c r="L19" s="121"/>
      <c r="M19" s="125"/>
      <c r="N19" s="351"/>
      <c r="O19" s="351"/>
      <c r="P19" s="351"/>
    </row>
    <row r="20" spans="1:16" ht="16.5" customHeight="1">
      <c r="A20" s="116">
        <v>17</v>
      </c>
      <c r="B20" s="116" t="s">
        <v>812</v>
      </c>
      <c r="C20" s="117">
        <v>40811</v>
      </c>
      <c r="D20" s="118" t="s">
        <v>787</v>
      </c>
      <c r="E20" s="118">
        <v>28</v>
      </c>
      <c r="F20" s="116">
        <v>80</v>
      </c>
      <c r="G20" s="119">
        <f t="shared" si="0"/>
        <v>1500</v>
      </c>
      <c r="H20" s="119"/>
      <c r="I20" s="116"/>
      <c r="J20" s="110"/>
      <c r="K20" s="121">
        <v>50</v>
      </c>
      <c r="L20" s="121"/>
      <c r="M20" s="125"/>
      <c r="N20" s="351"/>
      <c r="O20" s="351"/>
      <c r="P20" s="351"/>
    </row>
    <row r="21" spans="1:16" ht="16.5" customHeight="1">
      <c r="A21" s="116">
        <v>18</v>
      </c>
      <c r="B21" s="116" t="s">
        <v>813</v>
      </c>
      <c r="C21" s="117">
        <v>40813</v>
      </c>
      <c r="D21" s="118" t="s">
        <v>789</v>
      </c>
      <c r="E21" s="118">
        <v>56</v>
      </c>
      <c r="F21" s="116">
        <v>80</v>
      </c>
      <c r="G21" s="119">
        <f t="shared" si="0"/>
        <v>2000</v>
      </c>
      <c r="H21" s="119"/>
      <c r="I21" s="116"/>
      <c r="J21" s="110"/>
      <c r="K21" s="121">
        <v>60</v>
      </c>
      <c r="L21" s="121"/>
      <c r="M21" s="125"/>
      <c r="N21" s="351"/>
      <c r="O21" s="351"/>
      <c r="P21" s="351"/>
    </row>
    <row r="22" spans="1:16" ht="16.5" customHeight="1">
      <c r="A22" s="116">
        <v>19</v>
      </c>
      <c r="B22" s="116" t="s">
        <v>814</v>
      </c>
      <c r="C22" s="117">
        <v>40814</v>
      </c>
      <c r="D22" s="118" t="s">
        <v>789</v>
      </c>
      <c r="E22" s="118">
        <v>61</v>
      </c>
      <c r="F22" s="116">
        <v>150</v>
      </c>
      <c r="G22" s="119">
        <f t="shared" si="0"/>
        <v>2000</v>
      </c>
      <c r="H22" s="119"/>
      <c r="I22" s="116"/>
      <c r="J22" s="110"/>
      <c r="K22" s="110"/>
      <c r="L22" s="110"/>
      <c r="M22" s="125"/>
      <c r="N22" s="351"/>
      <c r="O22" s="351"/>
      <c r="P22" s="351"/>
    </row>
    <row r="23" spans="1:16" ht="16.5" customHeight="1">
      <c r="A23" s="116">
        <v>20</v>
      </c>
      <c r="B23" s="116" t="s">
        <v>815</v>
      </c>
      <c r="C23" s="117">
        <v>40814</v>
      </c>
      <c r="D23" s="118" t="s">
        <v>791</v>
      </c>
      <c r="E23" s="118">
        <v>19</v>
      </c>
      <c r="F23" s="116">
        <v>200</v>
      </c>
      <c r="G23" s="119">
        <f t="shared" si="0"/>
        <v>2500</v>
      </c>
      <c r="H23" s="119"/>
      <c r="I23" s="116"/>
      <c r="J23" s="110"/>
      <c r="K23" s="110"/>
      <c r="L23" s="110"/>
      <c r="M23" s="125"/>
      <c r="N23" s="351"/>
      <c r="O23" s="351"/>
      <c r="P23" s="351"/>
    </row>
    <row r="26" ht="24">
      <c r="B26" s="126" t="s">
        <v>816</v>
      </c>
    </row>
    <row r="27" ht="24">
      <c r="B27" s="126" t="s">
        <v>817</v>
      </c>
    </row>
    <row r="28" ht="24">
      <c r="B28" s="126" t="s">
        <v>818</v>
      </c>
    </row>
    <row r="29" ht="24">
      <c r="B29" s="126" t="s">
        <v>819</v>
      </c>
    </row>
    <row r="30" ht="24">
      <c r="B30" s="126" t="s">
        <v>820</v>
      </c>
    </row>
  </sheetData>
  <mergeCells count="1">
    <mergeCell ref="N17:P23"/>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F1E2-92EC-47C7-B4A6-788B69E2FE1E}">
  <dimension ref="A1:G15"/>
  <sheetViews>
    <sheetView workbookViewId="0" topLeftCell="A1">
      <selection activeCell="K32" sqref="K32"/>
    </sheetView>
  </sheetViews>
  <sheetFormatPr defaultColWidth="9.140625" defaultRowHeight="15"/>
  <cols>
    <col min="1" max="1" width="10.00390625" style="112" customWidth="1"/>
    <col min="2" max="2" width="16.140625" style="112" bestFit="1" customWidth="1"/>
    <col min="3" max="3" width="20.7109375" style="112" customWidth="1"/>
    <col min="4" max="4" width="9.421875" style="112" bestFit="1" customWidth="1"/>
    <col min="5" max="5" width="43.28125" style="112" customWidth="1"/>
    <col min="6" max="7" width="13.8515625" style="112" customWidth="1"/>
    <col min="8" max="16384" width="9.00390625" style="112" customWidth="1"/>
  </cols>
  <sheetData>
    <row r="1" ht="24">
      <c r="A1" s="122" t="s">
        <v>821</v>
      </c>
    </row>
    <row r="3" spans="1:7" ht="15">
      <c r="A3" s="123" t="s">
        <v>822</v>
      </c>
      <c r="B3" s="123" t="s">
        <v>20</v>
      </c>
      <c r="C3" s="123" t="s">
        <v>823</v>
      </c>
      <c r="D3" s="123" t="s">
        <v>824</v>
      </c>
      <c r="E3" s="123" t="s">
        <v>825</v>
      </c>
      <c r="F3" s="123" t="s">
        <v>826</v>
      </c>
      <c r="G3" s="123" t="s">
        <v>827</v>
      </c>
    </row>
    <row r="4" spans="1:7" ht="15">
      <c r="A4" s="124">
        <v>101</v>
      </c>
      <c r="B4" s="124" t="s">
        <v>828</v>
      </c>
      <c r="C4" s="124"/>
      <c r="D4" s="124" t="s">
        <v>829</v>
      </c>
      <c r="E4" s="124" t="s">
        <v>830</v>
      </c>
      <c r="F4" s="124" t="s">
        <v>831</v>
      </c>
      <c r="G4" s="124" t="s">
        <v>831</v>
      </c>
    </row>
    <row r="5" spans="1:7" ht="15">
      <c r="A5" s="124">
        <v>102</v>
      </c>
      <c r="B5" s="124" t="s">
        <v>832</v>
      </c>
      <c r="C5" s="124"/>
      <c r="D5" s="124" t="s">
        <v>833</v>
      </c>
      <c r="E5" s="124" t="s">
        <v>834</v>
      </c>
      <c r="F5" s="124" t="s">
        <v>835</v>
      </c>
      <c r="G5" s="124" t="s">
        <v>835</v>
      </c>
    </row>
    <row r="6" spans="1:7" ht="15">
      <c r="A6" s="124">
        <v>103</v>
      </c>
      <c r="B6" s="124" t="s">
        <v>836</v>
      </c>
      <c r="C6" s="124"/>
      <c r="D6" s="124" t="s">
        <v>837</v>
      </c>
      <c r="E6" s="124" t="s">
        <v>838</v>
      </c>
      <c r="F6" s="124" t="s">
        <v>839</v>
      </c>
      <c r="G6" s="124" t="s">
        <v>839</v>
      </c>
    </row>
    <row r="7" spans="1:7" ht="15">
      <c r="A7" s="124">
        <v>104</v>
      </c>
      <c r="B7" s="124" t="s">
        <v>840</v>
      </c>
      <c r="C7" s="124"/>
      <c r="D7" s="124" t="s">
        <v>841</v>
      </c>
      <c r="E7" s="124" t="s">
        <v>842</v>
      </c>
      <c r="F7" s="124" t="s">
        <v>843</v>
      </c>
      <c r="G7" s="124" t="s">
        <v>843</v>
      </c>
    </row>
    <row r="8" spans="1:7" ht="15">
      <c r="A8" s="124">
        <v>105</v>
      </c>
      <c r="B8" s="124" t="s">
        <v>844</v>
      </c>
      <c r="C8" s="124"/>
      <c r="D8" s="124" t="s">
        <v>845</v>
      </c>
      <c r="E8" s="124" t="s">
        <v>846</v>
      </c>
      <c r="F8" s="124" t="s">
        <v>847</v>
      </c>
      <c r="G8" s="124" t="s">
        <v>848</v>
      </c>
    </row>
    <row r="9" spans="1:7" ht="15">
      <c r="A9" s="124">
        <v>106</v>
      </c>
      <c r="B9" s="124" t="s">
        <v>849</v>
      </c>
      <c r="C9" s="124"/>
      <c r="D9" s="124" t="s">
        <v>850</v>
      </c>
      <c r="E9" s="124" t="s">
        <v>851</v>
      </c>
      <c r="F9" s="124" t="s">
        <v>852</v>
      </c>
      <c r="G9" s="124" t="s">
        <v>853</v>
      </c>
    </row>
    <row r="10" spans="1:7" ht="15">
      <c r="A10" s="124">
        <v>107</v>
      </c>
      <c r="B10" s="124" t="s">
        <v>854</v>
      </c>
      <c r="C10" s="124"/>
      <c r="D10" s="124" t="s">
        <v>855</v>
      </c>
      <c r="E10" s="124" t="s">
        <v>856</v>
      </c>
      <c r="F10" s="124" t="s">
        <v>857</v>
      </c>
      <c r="G10" s="124" t="s">
        <v>858</v>
      </c>
    </row>
    <row r="11" spans="1:7" ht="15">
      <c r="A11" s="124">
        <v>108</v>
      </c>
      <c r="B11" s="124" t="s">
        <v>859</v>
      </c>
      <c r="C11" s="124"/>
      <c r="D11" s="124" t="s">
        <v>860</v>
      </c>
      <c r="E11" s="124" t="s">
        <v>861</v>
      </c>
      <c r="F11" s="124" t="s">
        <v>862</v>
      </c>
      <c r="G11" s="124" t="s">
        <v>863</v>
      </c>
    </row>
    <row r="12" spans="1:7" ht="15">
      <c r="A12" s="124">
        <v>109</v>
      </c>
      <c r="B12" s="124" t="s">
        <v>864</v>
      </c>
      <c r="C12" s="124"/>
      <c r="D12" s="124" t="s">
        <v>865</v>
      </c>
      <c r="E12" s="124" t="s">
        <v>866</v>
      </c>
      <c r="F12" s="124" t="s">
        <v>867</v>
      </c>
      <c r="G12" s="124" t="s">
        <v>867</v>
      </c>
    </row>
    <row r="13" spans="1:7" ht="15">
      <c r="A13" s="124">
        <v>110</v>
      </c>
      <c r="B13" s="124" t="s">
        <v>868</v>
      </c>
      <c r="C13" s="124"/>
      <c r="D13" s="124" t="s">
        <v>869</v>
      </c>
      <c r="E13" s="124" t="s">
        <v>870</v>
      </c>
      <c r="F13" s="124" t="s">
        <v>871</v>
      </c>
      <c r="G13" s="124" t="s">
        <v>871</v>
      </c>
    </row>
    <row r="14" spans="1:7" ht="15">
      <c r="A14" s="124">
        <v>111</v>
      </c>
      <c r="B14" s="124" t="s">
        <v>872</v>
      </c>
      <c r="C14" s="124"/>
      <c r="D14" s="124" t="s">
        <v>873</v>
      </c>
      <c r="E14" s="124" t="s">
        <v>874</v>
      </c>
      <c r="F14" s="124" t="s">
        <v>875</v>
      </c>
      <c r="G14" s="124" t="s">
        <v>875</v>
      </c>
    </row>
    <row r="15" spans="1:7" ht="15">
      <c r="A15" s="124">
        <v>112</v>
      </c>
      <c r="B15" s="124" t="s">
        <v>876</v>
      </c>
      <c r="C15" s="124"/>
      <c r="D15" s="124" t="s">
        <v>877</v>
      </c>
      <c r="E15" s="124" t="s">
        <v>878</v>
      </c>
      <c r="F15" s="124" t="s">
        <v>879</v>
      </c>
      <c r="G15" s="124" t="s">
        <v>879</v>
      </c>
    </row>
  </sheetData>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42C0-3067-4C6D-B7C1-D0A0D0069B7F}">
  <dimension ref="A1:M23"/>
  <sheetViews>
    <sheetView workbookViewId="0" topLeftCell="A1">
      <selection activeCell="K32" sqref="K32"/>
    </sheetView>
  </sheetViews>
  <sheetFormatPr defaultColWidth="9.140625" defaultRowHeight="15"/>
  <cols>
    <col min="1" max="1" width="7.140625" style="112" bestFit="1" customWidth="1"/>
    <col min="2" max="2" width="11.00390625" style="112" bestFit="1" customWidth="1"/>
    <col min="3" max="3" width="11.57421875" style="112" bestFit="1" customWidth="1"/>
    <col min="4" max="4" width="6.7109375" style="112" bestFit="1" customWidth="1"/>
    <col min="5" max="5" width="6.7109375" style="112" customWidth="1"/>
    <col min="6" max="7" width="9.7109375" style="112" customWidth="1"/>
    <col min="8" max="8" width="10.421875" style="112" bestFit="1" customWidth="1"/>
    <col min="9" max="9" width="9.00390625" style="112" bestFit="1" customWidth="1"/>
    <col min="10" max="10" width="3.57421875" style="112" customWidth="1"/>
    <col min="11" max="11" width="10.421875" style="112" customWidth="1"/>
    <col min="12" max="12" width="10.57421875" style="112" customWidth="1"/>
    <col min="13" max="16384" width="9.00390625" style="112" customWidth="1"/>
  </cols>
  <sheetData>
    <row r="1" spans="1:12" ht="24">
      <c r="A1" s="109" t="s">
        <v>778</v>
      </c>
      <c r="B1" s="109"/>
      <c r="C1" s="109"/>
      <c r="D1" s="109"/>
      <c r="E1" s="109"/>
      <c r="F1" s="109"/>
      <c r="G1" s="109"/>
      <c r="H1" s="109"/>
      <c r="I1" s="109"/>
      <c r="J1" s="110"/>
      <c r="K1" s="111">
        <v>40878</v>
      </c>
      <c r="L1" s="110" t="s">
        <v>779</v>
      </c>
    </row>
    <row r="2" spans="1:12" ht="15">
      <c r="A2" s="110"/>
      <c r="B2" s="110"/>
      <c r="C2" s="110"/>
      <c r="D2" s="113"/>
      <c r="E2" s="113"/>
      <c r="F2" s="110"/>
      <c r="G2" s="110"/>
      <c r="H2" s="110"/>
      <c r="I2" s="110"/>
      <c r="J2" s="110"/>
      <c r="K2" s="110"/>
      <c r="L2" s="110"/>
    </row>
    <row r="3" spans="1:13" ht="37.5">
      <c r="A3" s="114" t="s">
        <v>717</v>
      </c>
      <c r="B3" s="114" t="s">
        <v>780</v>
      </c>
      <c r="C3" s="114" t="s">
        <v>719</v>
      </c>
      <c r="D3" s="115" t="s">
        <v>781</v>
      </c>
      <c r="E3" s="115" t="s">
        <v>782</v>
      </c>
      <c r="F3" s="115" t="s">
        <v>783</v>
      </c>
      <c r="G3" s="115" t="s">
        <v>784</v>
      </c>
      <c r="H3" s="115" t="s">
        <v>42</v>
      </c>
      <c r="I3" s="115" t="s">
        <v>785</v>
      </c>
      <c r="J3" s="113"/>
      <c r="K3" s="114" t="s">
        <v>781</v>
      </c>
      <c r="L3" s="114" t="s">
        <v>784</v>
      </c>
      <c r="M3" s="114" t="s">
        <v>880</v>
      </c>
    </row>
    <row r="4" spans="1:13" ht="15">
      <c r="A4" s="116">
        <v>1</v>
      </c>
      <c r="B4" s="116" t="s">
        <v>786</v>
      </c>
      <c r="C4" s="117">
        <v>40238</v>
      </c>
      <c r="D4" s="118" t="s">
        <v>787</v>
      </c>
      <c r="E4" s="118">
        <v>38</v>
      </c>
      <c r="F4" s="116">
        <v>150</v>
      </c>
      <c r="G4" s="119"/>
      <c r="H4" s="119"/>
      <c r="I4" s="116"/>
      <c r="J4" s="110"/>
      <c r="K4" s="118" t="s">
        <v>787</v>
      </c>
      <c r="L4" s="120">
        <v>1500</v>
      </c>
      <c r="M4" s="121"/>
    </row>
    <row r="5" spans="1:13" ht="15">
      <c r="A5" s="116">
        <v>2</v>
      </c>
      <c r="B5" s="116" t="s">
        <v>788</v>
      </c>
      <c r="C5" s="117">
        <v>40242</v>
      </c>
      <c r="D5" s="118" t="s">
        <v>789</v>
      </c>
      <c r="E5" s="118">
        <v>24</v>
      </c>
      <c r="F5" s="116">
        <v>150</v>
      </c>
      <c r="G5" s="119"/>
      <c r="H5" s="119"/>
      <c r="I5" s="116"/>
      <c r="J5" s="110"/>
      <c r="K5" s="118" t="s">
        <v>789</v>
      </c>
      <c r="L5" s="120">
        <v>2000</v>
      </c>
      <c r="M5" s="121"/>
    </row>
    <row r="6" spans="1:13" ht="15">
      <c r="A6" s="116">
        <v>3</v>
      </c>
      <c r="B6" s="116" t="s">
        <v>790</v>
      </c>
      <c r="C6" s="117">
        <v>40245</v>
      </c>
      <c r="D6" s="118" t="s">
        <v>789</v>
      </c>
      <c r="E6" s="118">
        <v>48</v>
      </c>
      <c r="F6" s="116">
        <v>100</v>
      </c>
      <c r="G6" s="119"/>
      <c r="H6" s="119"/>
      <c r="I6" s="116"/>
      <c r="J6" s="110"/>
      <c r="K6" s="118" t="s">
        <v>791</v>
      </c>
      <c r="L6" s="120">
        <v>2500</v>
      </c>
      <c r="M6" s="121"/>
    </row>
    <row r="7" spans="1:12" ht="15">
      <c r="A7" s="116">
        <v>4</v>
      </c>
      <c r="B7" s="116" t="s">
        <v>792</v>
      </c>
      <c r="C7" s="117">
        <v>40246</v>
      </c>
      <c r="D7" s="118" t="s">
        <v>787</v>
      </c>
      <c r="E7" s="118">
        <v>22</v>
      </c>
      <c r="F7" s="116">
        <v>120</v>
      </c>
      <c r="G7" s="119"/>
      <c r="H7" s="119"/>
      <c r="I7" s="116"/>
      <c r="J7" s="110"/>
      <c r="K7" s="110"/>
      <c r="L7" s="110"/>
    </row>
    <row r="8" spans="1:12" ht="15">
      <c r="A8" s="116">
        <v>5</v>
      </c>
      <c r="B8" s="116" t="s">
        <v>793</v>
      </c>
      <c r="C8" s="117">
        <v>40247</v>
      </c>
      <c r="D8" s="118" t="s">
        <v>791</v>
      </c>
      <c r="E8" s="118">
        <v>59</v>
      </c>
      <c r="F8" s="116">
        <v>80</v>
      </c>
      <c r="G8" s="119"/>
      <c r="H8" s="119"/>
      <c r="I8" s="116"/>
      <c r="J8" s="110"/>
      <c r="K8" s="110"/>
      <c r="L8" s="110"/>
    </row>
    <row r="9" spans="1:12" ht="15">
      <c r="A9" s="116">
        <v>6</v>
      </c>
      <c r="B9" s="116" t="s">
        <v>796</v>
      </c>
      <c r="C9" s="117">
        <v>40278</v>
      </c>
      <c r="D9" s="118" t="s">
        <v>791</v>
      </c>
      <c r="E9" s="118">
        <v>62</v>
      </c>
      <c r="F9" s="116">
        <v>80</v>
      </c>
      <c r="G9" s="119"/>
      <c r="H9" s="119"/>
      <c r="I9" s="116"/>
      <c r="J9" s="110"/>
      <c r="K9" s="110"/>
      <c r="L9" s="110"/>
    </row>
    <row r="10" spans="1:12" ht="15">
      <c r="A10" s="116">
        <v>7</v>
      </c>
      <c r="B10" s="116" t="s">
        <v>797</v>
      </c>
      <c r="C10" s="117">
        <v>40280</v>
      </c>
      <c r="D10" s="118" t="s">
        <v>789</v>
      </c>
      <c r="E10" s="118">
        <v>19</v>
      </c>
      <c r="F10" s="116">
        <v>150</v>
      </c>
      <c r="G10" s="119"/>
      <c r="H10" s="119"/>
      <c r="I10" s="116"/>
      <c r="J10" s="110"/>
      <c r="K10" s="9"/>
      <c r="L10" s="9"/>
    </row>
    <row r="11" spans="1:10" ht="15">
      <c r="A11" s="116">
        <v>8</v>
      </c>
      <c r="B11" s="116" t="s">
        <v>799</v>
      </c>
      <c r="C11" s="117">
        <v>40310</v>
      </c>
      <c r="D11" s="118" t="s">
        <v>787</v>
      </c>
      <c r="E11" s="118">
        <v>32</v>
      </c>
      <c r="F11" s="116">
        <v>100</v>
      </c>
      <c r="G11" s="119"/>
      <c r="H11" s="119"/>
      <c r="I11" s="116"/>
      <c r="J11" s="110"/>
    </row>
    <row r="12" spans="1:10" ht="15">
      <c r="A12" s="116">
        <v>9</v>
      </c>
      <c r="B12" s="116" t="s">
        <v>801</v>
      </c>
      <c r="C12" s="117">
        <v>40377</v>
      </c>
      <c r="D12" s="118" t="s">
        <v>789</v>
      </c>
      <c r="E12" s="118">
        <v>25</v>
      </c>
      <c r="F12" s="116">
        <v>150</v>
      </c>
      <c r="G12" s="119"/>
      <c r="H12" s="119"/>
      <c r="I12" s="116"/>
      <c r="J12" s="110"/>
    </row>
    <row r="13" spans="1:10" ht="15">
      <c r="A13" s="116">
        <v>10</v>
      </c>
      <c r="B13" s="116" t="s">
        <v>802</v>
      </c>
      <c r="C13" s="117">
        <v>40621</v>
      </c>
      <c r="D13" s="118" t="s">
        <v>789</v>
      </c>
      <c r="E13" s="118">
        <v>51</v>
      </c>
      <c r="F13" s="116">
        <v>120</v>
      </c>
      <c r="G13" s="119"/>
      <c r="H13" s="119"/>
      <c r="I13" s="116"/>
      <c r="J13" s="110"/>
    </row>
    <row r="14" spans="1:10" ht="15">
      <c r="A14" s="116">
        <v>11</v>
      </c>
      <c r="B14" s="116" t="s">
        <v>803</v>
      </c>
      <c r="C14" s="117">
        <v>40622</v>
      </c>
      <c r="D14" s="118" t="s">
        <v>787</v>
      </c>
      <c r="E14" s="118">
        <v>27</v>
      </c>
      <c r="F14" s="116">
        <v>120</v>
      </c>
      <c r="G14" s="119"/>
      <c r="H14" s="119"/>
      <c r="I14" s="116"/>
      <c r="J14" s="110"/>
    </row>
    <row r="15" spans="1:10" ht="15">
      <c r="A15" s="116">
        <v>12</v>
      </c>
      <c r="B15" s="116" t="s">
        <v>804</v>
      </c>
      <c r="C15" s="117">
        <v>40683</v>
      </c>
      <c r="D15" s="118" t="s">
        <v>789</v>
      </c>
      <c r="E15" s="118">
        <v>20</v>
      </c>
      <c r="F15" s="116">
        <v>150</v>
      </c>
      <c r="G15" s="119"/>
      <c r="H15" s="119"/>
      <c r="I15" s="116"/>
      <c r="J15" s="110"/>
    </row>
    <row r="16" spans="1:10" ht="15">
      <c r="A16" s="116">
        <v>13</v>
      </c>
      <c r="B16" s="116" t="s">
        <v>806</v>
      </c>
      <c r="C16" s="117">
        <v>40684</v>
      </c>
      <c r="D16" s="118" t="s">
        <v>787</v>
      </c>
      <c r="E16" s="118">
        <v>34</v>
      </c>
      <c r="F16" s="116">
        <v>100</v>
      </c>
      <c r="G16" s="119"/>
      <c r="H16" s="119"/>
      <c r="I16" s="116"/>
      <c r="J16" s="110"/>
    </row>
    <row r="17" spans="1:10" ht="15">
      <c r="A17" s="116">
        <v>14</v>
      </c>
      <c r="B17" s="116" t="s">
        <v>808</v>
      </c>
      <c r="C17" s="117">
        <v>40746</v>
      </c>
      <c r="D17" s="118" t="s">
        <v>789</v>
      </c>
      <c r="E17" s="118">
        <v>36</v>
      </c>
      <c r="F17" s="116">
        <v>150</v>
      </c>
      <c r="G17" s="119"/>
      <c r="H17" s="119"/>
      <c r="I17" s="116"/>
      <c r="J17" s="110"/>
    </row>
    <row r="18" spans="1:10" ht="15">
      <c r="A18" s="116">
        <v>15</v>
      </c>
      <c r="B18" s="116" t="s">
        <v>810</v>
      </c>
      <c r="C18" s="117">
        <v>40746</v>
      </c>
      <c r="D18" s="118" t="s">
        <v>787</v>
      </c>
      <c r="E18" s="118">
        <v>45</v>
      </c>
      <c r="F18" s="116">
        <v>80</v>
      </c>
      <c r="G18" s="119"/>
      <c r="H18" s="119"/>
      <c r="I18" s="116"/>
      <c r="J18" s="110"/>
    </row>
    <row r="19" spans="1:10" ht="15">
      <c r="A19" s="116">
        <v>16</v>
      </c>
      <c r="B19" s="116" t="s">
        <v>811</v>
      </c>
      <c r="C19" s="117">
        <v>40777</v>
      </c>
      <c r="D19" s="118" t="s">
        <v>787</v>
      </c>
      <c r="E19" s="118">
        <v>31</v>
      </c>
      <c r="F19" s="116">
        <v>150</v>
      </c>
      <c r="G19" s="119"/>
      <c r="H19" s="119"/>
      <c r="I19" s="116"/>
      <c r="J19" s="110"/>
    </row>
    <row r="20" spans="1:10" ht="15">
      <c r="A20" s="116">
        <v>17</v>
      </c>
      <c r="B20" s="116" t="s">
        <v>812</v>
      </c>
      <c r="C20" s="117">
        <v>40811</v>
      </c>
      <c r="D20" s="118" t="s">
        <v>787</v>
      </c>
      <c r="E20" s="118">
        <v>28</v>
      </c>
      <c r="F20" s="116">
        <v>80</v>
      </c>
      <c r="G20" s="119"/>
      <c r="H20" s="119"/>
      <c r="I20" s="116"/>
      <c r="J20" s="110"/>
    </row>
    <row r="21" spans="1:12" ht="15">
      <c r="A21" s="116">
        <v>18</v>
      </c>
      <c r="B21" s="116" t="s">
        <v>813</v>
      </c>
      <c r="C21" s="117">
        <v>40813</v>
      </c>
      <c r="D21" s="118" t="s">
        <v>789</v>
      </c>
      <c r="E21" s="118">
        <v>56</v>
      </c>
      <c r="F21" s="116">
        <v>80</v>
      </c>
      <c r="G21" s="119"/>
      <c r="H21" s="119"/>
      <c r="I21" s="116"/>
      <c r="J21" s="110"/>
      <c r="K21" s="110"/>
      <c r="L21" s="110"/>
    </row>
    <row r="22" spans="1:12" ht="15">
      <c r="A22" s="116">
        <v>19</v>
      </c>
      <c r="B22" s="116" t="s">
        <v>814</v>
      </c>
      <c r="C22" s="117">
        <v>40814</v>
      </c>
      <c r="D22" s="118" t="s">
        <v>789</v>
      </c>
      <c r="E22" s="118">
        <v>61</v>
      </c>
      <c r="F22" s="116">
        <v>150</v>
      </c>
      <c r="G22" s="119"/>
      <c r="H22" s="119"/>
      <c r="I22" s="116"/>
      <c r="J22" s="110"/>
      <c r="K22" s="110"/>
      <c r="L22" s="110"/>
    </row>
    <row r="23" spans="1:12" ht="15">
      <c r="A23" s="116">
        <v>20</v>
      </c>
      <c r="B23" s="116" t="s">
        <v>815</v>
      </c>
      <c r="C23" s="117">
        <v>40814</v>
      </c>
      <c r="D23" s="118" t="s">
        <v>791</v>
      </c>
      <c r="E23" s="118">
        <v>19</v>
      </c>
      <c r="F23" s="116">
        <v>200</v>
      </c>
      <c r="G23" s="119"/>
      <c r="H23" s="119"/>
      <c r="I23" s="116"/>
      <c r="J23" s="110"/>
      <c r="K23" s="110"/>
      <c r="L23" s="110"/>
    </row>
  </sheetData>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37DAA-EEF1-4052-A403-C5018A610DF0}">
  <dimension ref="A1:F53"/>
  <sheetViews>
    <sheetView workbookViewId="0" topLeftCell="A1">
      <selection activeCell="K32" sqref="K32"/>
    </sheetView>
  </sheetViews>
  <sheetFormatPr defaultColWidth="9.140625" defaultRowHeight="15"/>
  <cols>
    <col min="1" max="1" width="15.00390625" style="9" customWidth="1"/>
    <col min="2" max="2" width="16.57421875" style="9" customWidth="1"/>
    <col min="3" max="3" width="11.28125" style="9" customWidth="1"/>
    <col min="4" max="4" width="30.57421875" style="9" customWidth="1"/>
    <col min="5" max="5" width="14.57421875" style="9" customWidth="1"/>
    <col min="6" max="6" width="14.140625" style="9" customWidth="1"/>
    <col min="7" max="16384" width="9.00390625" style="9" customWidth="1"/>
  </cols>
  <sheetData>
    <row r="1" spans="1:2" ht="24">
      <c r="A1" s="352" t="s">
        <v>881</v>
      </c>
      <c r="B1" s="353"/>
    </row>
    <row r="2" ht="19.5" thickBot="1"/>
    <row r="3" spans="1:6" ht="16.5" customHeight="1" thickBot="1">
      <c r="A3" s="127" t="s">
        <v>548</v>
      </c>
      <c r="B3" s="127" t="s">
        <v>882</v>
      </c>
      <c r="C3" s="127" t="s">
        <v>550</v>
      </c>
      <c r="D3" s="127" t="s">
        <v>883</v>
      </c>
      <c r="E3" s="127" t="s">
        <v>826</v>
      </c>
      <c r="F3" s="127" t="s">
        <v>827</v>
      </c>
    </row>
    <row r="4" spans="1:6" ht="16.5" customHeight="1" thickTop="1">
      <c r="A4" s="128" t="s">
        <v>884</v>
      </c>
      <c r="B4" s="129" t="str">
        <f aca="true" t="shared" si="0" ref="B4:B35">PHONETIC(A4)</f>
        <v>アベ　タエコ</v>
      </c>
      <c r="C4" s="130" t="s">
        <v>885</v>
      </c>
      <c r="D4" s="131" t="s">
        <v>886</v>
      </c>
      <c r="E4" s="132" t="s">
        <v>887</v>
      </c>
      <c r="F4" s="132" t="s">
        <v>887</v>
      </c>
    </row>
    <row r="5" spans="1:6" ht="16.5" customHeight="1">
      <c r="A5" s="133" t="s">
        <v>888</v>
      </c>
      <c r="B5" s="134" t="str">
        <f t="shared" si="0"/>
        <v>アベ　ナツミ</v>
      </c>
      <c r="C5" s="135" t="s">
        <v>889</v>
      </c>
      <c r="D5" s="136" t="s">
        <v>890</v>
      </c>
      <c r="E5" s="137" t="s">
        <v>891</v>
      </c>
      <c r="F5" s="137" t="s">
        <v>892</v>
      </c>
    </row>
    <row r="6" spans="1:6" ht="16.5" customHeight="1">
      <c r="A6" s="133" t="s">
        <v>893</v>
      </c>
      <c r="B6" s="134" t="str">
        <f t="shared" si="0"/>
        <v>アリマ　ルリコ</v>
      </c>
      <c r="C6" s="135" t="s">
        <v>894</v>
      </c>
      <c r="D6" s="136" t="s">
        <v>895</v>
      </c>
      <c r="E6" s="137" t="s">
        <v>896</v>
      </c>
      <c r="F6" s="137" t="s">
        <v>897</v>
      </c>
    </row>
    <row r="7" spans="1:6" ht="16.5" customHeight="1">
      <c r="A7" s="133" t="s">
        <v>898</v>
      </c>
      <c r="B7" s="134" t="str">
        <f t="shared" si="0"/>
        <v>アンザイ　ナツミ</v>
      </c>
      <c r="C7" s="135" t="s">
        <v>899</v>
      </c>
      <c r="D7" s="136" t="s">
        <v>900</v>
      </c>
      <c r="E7" s="137" t="s">
        <v>901</v>
      </c>
      <c r="F7" s="137"/>
    </row>
    <row r="8" spans="1:6" ht="16.5" customHeight="1">
      <c r="A8" s="133" t="s">
        <v>902</v>
      </c>
      <c r="B8" s="134" t="str">
        <f t="shared" si="0"/>
        <v>アンドウ　リョウコ</v>
      </c>
      <c r="C8" s="135" t="s">
        <v>903</v>
      </c>
      <c r="D8" s="136" t="s">
        <v>904</v>
      </c>
      <c r="E8" s="137" t="s">
        <v>905</v>
      </c>
      <c r="F8" s="137"/>
    </row>
    <row r="9" spans="1:6" ht="16.5" customHeight="1">
      <c r="A9" s="133" t="s">
        <v>906</v>
      </c>
      <c r="B9" s="134" t="str">
        <f t="shared" si="0"/>
        <v>イイヤマ　ミドリ</v>
      </c>
      <c r="C9" s="135" t="s">
        <v>907</v>
      </c>
      <c r="D9" s="136" t="s">
        <v>908</v>
      </c>
      <c r="E9" s="137" t="s">
        <v>909</v>
      </c>
      <c r="F9" s="137" t="s">
        <v>910</v>
      </c>
    </row>
    <row r="10" spans="1:6" ht="16.5" customHeight="1">
      <c r="A10" s="133" t="s">
        <v>129</v>
      </c>
      <c r="B10" s="134" t="str">
        <f t="shared" si="0"/>
        <v>イトウ　キョウコ</v>
      </c>
      <c r="C10" s="135" t="s">
        <v>911</v>
      </c>
      <c r="D10" s="136" t="s">
        <v>912</v>
      </c>
      <c r="E10" s="137" t="s">
        <v>913</v>
      </c>
      <c r="F10" s="137"/>
    </row>
    <row r="11" spans="1:6" ht="16.5" customHeight="1">
      <c r="A11" s="133" t="s">
        <v>914</v>
      </c>
      <c r="B11" s="134" t="str">
        <f t="shared" si="0"/>
        <v>ウエノ　カズオ</v>
      </c>
      <c r="C11" s="135" t="s">
        <v>915</v>
      </c>
      <c r="D11" s="136" t="s">
        <v>916</v>
      </c>
      <c r="E11" s="137" t="s">
        <v>917</v>
      </c>
      <c r="F11" s="137" t="s">
        <v>917</v>
      </c>
    </row>
    <row r="12" spans="1:6" ht="16.5" customHeight="1">
      <c r="A12" s="133" t="s">
        <v>135</v>
      </c>
      <c r="B12" s="134" t="str">
        <f t="shared" si="0"/>
        <v>ウエノ　タロウ</v>
      </c>
      <c r="C12" s="135" t="s">
        <v>918</v>
      </c>
      <c r="D12" s="136" t="s">
        <v>919</v>
      </c>
      <c r="E12" s="137" t="s">
        <v>920</v>
      </c>
      <c r="F12" s="137"/>
    </row>
    <row r="13" spans="1:6" ht="16.5" customHeight="1">
      <c r="A13" s="133" t="s">
        <v>138</v>
      </c>
      <c r="B13" s="134" t="str">
        <f t="shared" si="0"/>
        <v>オオノ　タロウ</v>
      </c>
      <c r="C13" s="135" t="s">
        <v>921</v>
      </c>
      <c r="D13" s="136" t="s">
        <v>922</v>
      </c>
      <c r="E13" s="137" t="s">
        <v>923</v>
      </c>
      <c r="F13" s="137" t="s">
        <v>924</v>
      </c>
    </row>
    <row r="14" spans="1:6" ht="16.5" customHeight="1">
      <c r="A14" s="133" t="s">
        <v>925</v>
      </c>
      <c r="B14" s="134" t="str">
        <f t="shared" si="0"/>
        <v>オダ　ミキオ</v>
      </c>
      <c r="C14" s="135" t="s">
        <v>926</v>
      </c>
      <c r="D14" s="136" t="s">
        <v>927</v>
      </c>
      <c r="E14" s="137" t="s">
        <v>928</v>
      </c>
      <c r="F14" s="137" t="s">
        <v>929</v>
      </c>
    </row>
    <row r="15" spans="1:6" ht="16.5" customHeight="1">
      <c r="A15" s="133" t="s">
        <v>930</v>
      </c>
      <c r="B15" s="134" t="str">
        <f t="shared" si="0"/>
        <v>カシヤマ　テツヤ</v>
      </c>
      <c r="C15" s="135" t="s">
        <v>931</v>
      </c>
      <c r="D15" s="136" t="s">
        <v>932</v>
      </c>
      <c r="E15" s="137" t="s">
        <v>933</v>
      </c>
      <c r="F15" s="137" t="s">
        <v>934</v>
      </c>
    </row>
    <row r="16" spans="1:6" ht="16.5" customHeight="1">
      <c r="A16" s="133" t="s">
        <v>149</v>
      </c>
      <c r="B16" s="134" t="str">
        <f t="shared" si="0"/>
        <v>カノウ　トシオ</v>
      </c>
      <c r="C16" s="135" t="s">
        <v>935</v>
      </c>
      <c r="D16" s="136" t="s">
        <v>936</v>
      </c>
      <c r="E16" s="137" t="s">
        <v>937</v>
      </c>
      <c r="F16" s="137"/>
    </row>
    <row r="17" spans="1:6" ht="16.5" customHeight="1">
      <c r="A17" s="133" t="s">
        <v>153</v>
      </c>
      <c r="B17" s="134" t="str">
        <f t="shared" si="0"/>
        <v>カワイ　キクコ</v>
      </c>
      <c r="C17" s="135" t="s">
        <v>938</v>
      </c>
      <c r="D17" s="136" t="s">
        <v>939</v>
      </c>
      <c r="E17" s="137" t="s">
        <v>940</v>
      </c>
      <c r="F17" s="137" t="s">
        <v>941</v>
      </c>
    </row>
    <row r="18" spans="1:6" ht="16.5" customHeight="1">
      <c r="A18" s="133" t="s">
        <v>942</v>
      </c>
      <c r="B18" s="134" t="str">
        <f t="shared" si="0"/>
        <v>カワカミ　マコト</v>
      </c>
      <c r="C18" s="135" t="s">
        <v>943</v>
      </c>
      <c r="D18" s="136" t="s">
        <v>944</v>
      </c>
      <c r="E18" s="137" t="s">
        <v>945</v>
      </c>
      <c r="F18" s="137"/>
    </row>
    <row r="19" spans="1:6" ht="16.5" customHeight="1">
      <c r="A19" s="133" t="s">
        <v>946</v>
      </c>
      <c r="B19" s="134" t="str">
        <f t="shared" si="0"/>
        <v>キタザワ　ヤスコ</v>
      </c>
      <c r="C19" s="135" t="s">
        <v>947</v>
      </c>
      <c r="D19" s="136" t="s">
        <v>948</v>
      </c>
      <c r="E19" s="137" t="s">
        <v>949</v>
      </c>
      <c r="F19" s="137"/>
    </row>
    <row r="20" spans="1:6" ht="16.5" customHeight="1">
      <c r="A20" s="133" t="s">
        <v>950</v>
      </c>
      <c r="B20" s="134" t="str">
        <f t="shared" si="0"/>
        <v>キタジマ　ユウゾウ</v>
      </c>
      <c r="C20" s="135" t="s">
        <v>951</v>
      </c>
      <c r="D20" s="136" t="s">
        <v>952</v>
      </c>
      <c r="E20" s="137" t="s">
        <v>953</v>
      </c>
      <c r="F20" s="137"/>
    </row>
    <row r="21" spans="1:6" ht="16.5" customHeight="1">
      <c r="A21" s="133" t="s">
        <v>954</v>
      </c>
      <c r="B21" s="134" t="str">
        <f t="shared" si="0"/>
        <v>クラモト　ハジメ</v>
      </c>
      <c r="C21" s="135" t="s">
        <v>955</v>
      </c>
      <c r="D21" s="136" t="s">
        <v>956</v>
      </c>
      <c r="E21" s="137" t="s">
        <v>957</v>
      </c>
      <c r="F21" s="137"/>
    </row>
    <row r="22" spans="1:6" ht="16.5" customHeight="1">
      <c r="A22" s="133" t="s">
        <v>958</v>
      </c>
      <c r="B22" s="134" t="str">
        <f t="shared" si="0"/>
        <v>コイズミ　ミツエ</v>
      </c>
      <c r="C22" s="135" t="s">
        <v>959</v>
      </c>
      <c r="D22" s="136" t="s">
        <v>960</v>
      </c>
      <c r="E22" s="137" t="s">
        <v>961</v>
      </c>
      <c r="F22" s="137"/>
    </row>
    <row r="23" spans="1:6" ht="16.5" customHeight="1">
      <c r="A23" s="133" t="s">
        <v>175</v>
      </c>
      <c r="B23" s="134" t="str">
        <f t="shared" si="0"/>
        <v>コバヤシ　リョウコ</v>
      </c>
      <c r="C23" s="135" t="s">
        <v>962</v>
      </c>
      <c r="D23" s="136" t="s">
        <v>963</v>
      </c>
      <c r="E23" s="137" t="s">
        <v>964</v>
      </c>
      <c r="F23" s="137" t="s">
        <v>964</v>
      </c>
    </row>
    <row r="24" spans="1:6" ht="16.5" customHeight="1">
      <c r="A24" s="133" t="s">
        <v>965</v>
      </c>
      <c r="B24" s="134" t="str">
        <f t="shared" si="0"/>
        <v>コンノ　モリオ</v>
      </c>
      <c r="C24" s="135" t="s">
        <v>966</v>
      </c>
      <c r="D24" s="136" t="s">
        <v>967</v>
      </c>
      <c r="E24" s="137" t="s">
        <v>968</v>
      </c>
      <c r="F24" s="137" t="s">
        <v>968</v>
      </c>
    </row>
    <row r="25" spans="1:6" ht="16.5" customHeight="1">
      <c r="A25" s="133" t="s">
        <v>969</v>
      </c>
      <c r="B25" s="134" t="str">
        <f t="shared" si="0"/>
        <v>サイトウ　アケミ</v>
      </c>
      <c r="C25" s="135" t="s">
        <v>966</v>
      </c>
      <c r="D25" s="136" t="s">
        <v>970</v>
      </c>
      <c r="E25" s="137" t="s">
        <v>971</v>
      </c>
      <c r="F25" s="137" t="s">
        <v>972</v>
      </c>
    </row>
    <row r="26" spans="1:6" ht="16.5" customHeight="1">
      <c r="A26" s="133" t="s">
        <v>973</v>
      </c>
      <c r="B26" s="134" t="str">
        <f t="shared" si="0"/>
        <v>ササキ　ヨウコ</v>
      </c>
      <c r="C26" s="135" t="s">
        <v>974</v>
      </c>
      <c r="D26" s="136" t="s">
        <v>975</v>
      </c>
      <c r="E26" s="137" t="s">
        <v>976</v>
      </c>
      <c r="F26" s="137" t="s">
        <v>977</v>
      </c>
    </row>
    <row r="27" spans="1:6" ht="16.5" customHeight="1">
      <c r="A27" s="133" t="s">
        <v>978</v>
      </c>
      <c r="B27" s="134" t="str">
        <f t="shared" si="0"/>
        <v>サトウ　レイコ</v>
      </c>
      <c r="C27" s="135" t="s">
        <v>979</v>
      </c>
      <c r="D27" s="136" t="s">
        <v>980</v>
      </c>
      <c r="E27" s="137" t="s">
        <v>981</v>
      </c>
      <c r="F27" s="137" t="s">
        <v>981</v>
      </c>
    </row>
    <row r="28" spans="1:6" ht="16.5" customHeight="1">
      <c r="A28" s="133" t="s">
        <v>982</v>
      </c>
      <c r="B28" s="134" t="str">
        <f t="shared" si="0"/>
        <v>サノ　ナオミ</v>
      </c>
      <c r="C28" s="135" t="s">
        <v>983</v>
      </c>
      <c r="D28" s="136" t="s">
        <v>984</v>
      </c>
      <c r="E28" s="137" t="s">
        <v>985</v>
      </c>
      <c r="F28" s="137" t="s">
        <v>985</v>
      </c>
    </row>
    <row r="29" spans="1:6" ht="16.5" customHeight="1">
      <c r="A29" s="133" t="s">
        <v>986</v>
      </c>
      <c r="B29" s="134" t="str">
        <f t="shared" si="0"/>
        <v>サワダ　タツヒコ</v>
      </c>
      <c r="C29" s="135" t="s">
        <v>987</v>
      </c>
      <c r="D29" s="136" t="s">
        <v>988</v>
      </c>
      <c r="E29" s="137" t="s">
        <v>989</v>
      </c>
      <c r="F29" s="137"/>
    </row>
    <row r="30" spans="1:6" ht="16.5" customHeight="1">
      <c r="A30" s="133" t="s">
        <v>990</v>
      </c>
      <c r="B30" s="134" t="str">
        <f t="shared" si="0"/>
        <v>スズキ　キョウコ</v>
      </c>
      <c r="C30" s="135" t="s">
        <v>991</v>
      </c>
      <c r="D30" s="136" t="s">
        <v>992</v>
      </c>
      <c r="E30" s="137" t="s">
        <v>993</v>
      </c>
      <c r="F30" s="137"/>
    </row>
    <row r="31" spans="1:6" ht="16.5" customHeight="1">
      <c r="A31" s="133" t="s">
        <v>994</v>
      </c>
      <c r="B31" s="134" t="str">
        <f t="shared" si="0"/>
        <v>センダ　タロウ</v>
      </c>
      <c r="C31" s="135" t="s">
        <v>995</v>
      </c>
      <c r="D31" s="136" t="s">
        <v>996</v>
      </c>
      <c r="E31" s="137" t="s">
        <v>997</v>
      </c>
      <c r="F31" s="137" t="s">
        <v>997</v>
      </c>
    </row>
    <row r="32" spans="1:6" ht="16.5" customHeight="1">
      <c r="A32" s="133" t="s">
        <v>998</v>
      </c>
      <c r="B32" s="134" t="str">
        <f t="shared" si="0"/>
        <v>ダイモン　ジロウ</v>
      </c>
      <c r="C32" s="135" t="s">
        <v>974</v>
      </c>
      <c r="D32" s="136" t="s">
        <v>999</v>
      </c>
      <c r="E32" s="137" t="s">
        <v>1000</v>
      </c>
      <c r="F32" s="137"/>
    </row>
    <row r="33" spans="1:6" ht="16.5" customHeight="1">
      <c r="A33" s="133" t="s">
        <v>1001</v>
      </c>
      <c r="B33" s="134" t="str">
        <f t="shared" si="0"/>
        <v>タカノ　キミエ</v>
      </c>
      <c r="C33" s="135" t="s">
        <v>1002</v>
      </c>
      <c r="D33" s="136" t="s">
        <v>1003</v>
      </c>
      <c r="E33" s="137" t="s">
        <v>1004</v>
      </c>
      <c r="F33" s="137"/>
    </row>
    <row r="34" spans="1:6" ht="16.5" customHeight="1">
      <c r="A34" s="133" t="s">
        <v>1005</v>
      </c>
      <c r="B34" s="134" t="str">
        <f t="shared" si="0"/>
        <v>タカノ　ヨシオ</v>
      </c>
      <c r="C34" s="135" t="s">
        <v>1006</v>
      </c>
      <c r="D34" s="136" t="s">
        <v>1007</v>
      </c>
      <c r="E34" s="137" t="s">
        <v>1008</v>
      </c>
      <c r="F34" s="137" t="s">
        <v>1009</v>
      </c>
    </row>
    <row r="35" spans="1:6" ht="16.5" customHeight="1">
      <c r="A35" s="133" t="s">
        <v>1010</v>
      </c>
      <c r="B35" s="134" t="str">
        <f t="shared" si="0"/>
        <v>タカハシ　ミエコ</v>
      </c>
      <c r="C35" s="135" t="s">
        <v>1011</v>
      </c>
      <c r="D35" s="136" t="s">
        <v>1012</v>
      </c>
      <c r="E35" s="137" t="s">
        <v>1013</v>
      </c>
      <c r="F35" s="137" t="s">
        <v>1014</v>
      </c>
    </row>
    <row r="36" spans="1:6" ht="16.5" customHeight="1">
      <c r="A36" s="133" t="s">
        <v>1015</v>
      </c>
      <c r="B36" s="134" t="str">
        <f aca="true" t="shared" si="1" ref="B36:B53">PHONETIC(A36)</f>
        <v>タナカ　ショウジ</v>
      </c>
      <c r="C36" s="135" t="s">
        <v>1016</v>
      </c>
      <c r="D36" s="136" t="s">
        <v>1017</v>
      </c>
      <c r="E36" s="137" t="s">
        <v>1018</v>
      </c>
      <c r="F36" s="137"/>
    </row>
    <row r="37" spans="1:6" ht="16.5" customHeight="1">
      <c r="A37" s="133" t="s">
        <v>1019</v>
      </c>
      <c r="B37" s="134" t="str">
        <f t="shared" si="1"/>
        <v>タナカ　ヒデキ</v>
      </c>
      <c r="C37" s="135" t="s">
        <v>1020</v>
      </c>
      <c r="D37" s="136" t="s">
        <v>1021</v>
      </c>
      <c r="E37" s="137" t="s">
        <v>1022</v>
      </c>
      <c r="F37" s="137" t="s">
        <v>1023</v>
      </c>
    </row>
    <row r="38" spans="1:6" ht="16.5" customHeight="1">
      <c r="A38" s="133" t="s">
        <v>1024</v>
      </c>
      <c r="B38" s="134" t="str">
        <f t="shared" si="1"/>
        <v>タナカ　ヨシオ</v>
      </c>
      <c r="C38" s="135" t="s">
        <v>1025</v>
      </c>
      <c r="D38" s="136" t="s">
        <v>1026</v>
      </c>
      <c r="E38" s="137" t="s">
        <v>1027</v>
      </c>
      <c r="F38" s="137"/>
    </row>
    <row r="39" spans="1:6" ht="16.5" customHeight="1">
      <c r="A39" s="133" t="s">
        <v>1028</v>
      </c>
      <c r="B39" s="134" t="str">
        <f t="shared" si="1"/>
        <v>タヤマ　カズオ</v>
      </c>
      <c r="C39" s="135" t="s">
        <v>1029</v>
      </c>
      <c r="D39" s="136" t="s">
        <v>1030</v>
      </c>
      <c r="E39" s="137" t="s">
        <v>1031</v>
      </c>
      <c r="F39" s="137"/>
    </row>
    <row r="40" spans="1:6" ht="16.5" customHeight="1">
      <c r="A40" s="133" t="s">
        <v>1032</v>
      </c>
      <c r="B40" s="134" t="str">
        <f t="shared" si="1"/>
        <v>ナガシマ　ヨシユキ</v>
      </c>
      <c r="C40" s="135" t="s">
        <v>1033</v>
      </c>
      <c r="D40" s="136" t="s">
        <v>1034</v>
      </c>
      <c r="E40" s="137" t="s">
        <v>1035</v>
      </c>
      <c r="F40" s="137"/>
    </row>
    <row r="41" spans="1:6" ht="16.5" customHeight="1">
      <c r="A41" s="133" t="s">
        <v>1036</v>
      </c>
      <c r="B41" s="134" t="str">
        <f t="shared" si="1"/>
        <v>ナカムラ　カズヒサ</v>
      </c>
      <c r="C41" s="135" t="s">
        <v>1037</v>
      </c>
      <c r="D41" s="136" t="s">
        <v>1038</v>
      </c>
      <c r="E41" s="137" t="s">
        <v>1039</v>
      </c>
      <c r="F41" s="137" t="s">
        <v>1039</v>
      </c>
    </row>
    <row r="42" spans="1:6" ht="16.5" customHeight="1">
      <c r="A42" s="133" t="s">
        <v>1040</v>
      </c>
      <c r="B42" s="134" t="str">
        <f t="shared" si="1"/>
        <v>ハネダ　ノリオ</v>
      </c>
      <c r="C42" s="135" t="s">
        <v>1037</v>
      </c>
      <c r="D42" s="136" t="s">
        <v>1041</v>
      </c>
      <c r="E42" s="137" t="s">
        <v>1042</v>
      </c>
      <c r="F42" s="137"/>
    </row>
    <row r="43" spans="1:6" ht="16.5" customHeight="1">
      <c r="A43" s="133" t="s">
        <v>1043</v>
      </c>
      <c r="B43" s="134" t="str">
        <f t="shared" si="1"/>
        <v>ハマダ　マサカズ</v>
      </c>
      <c r="C43" s="135" t="s">
        <v>1044</v>
      </c>
      <c r="D43" s="136" t="s">
        <v>1045</v>
      </c>
      <c r="E43" s="137" t="s">
        <v>1046</v>
      </c>
      <c r="F43" s="137" t="s">
        <v>1047</v>
      </c>
    </row>
    <row r="44" spans="1:6" ht="16.5" customHeight="1">
      <c r="A44" s="133" t="s">
        <v>1048</v>
      </c>
      <c r="B44" s="134" t="str">
        <f t="shared" si="1"/>
        <v>フクシマ　コウイチ</v>
      </c>
      <c r="C44" s="135" t="s">
        <v>1049</v>
      </c>
      <c r="D44" s="136" t="s">
        <v>1050</v>
      </c>
      <c r="E44" s="137" t="s">
        <v>1051</v>
      </c>
      <c r="F44" s="137" t="s">
        <v>1052</v>
      </c>
    </row>
    <row r="45" spans="1:6" ht="16.5" customHeight="1">
      <c r="A45" s="133" t="s">
        <v>1053</v>
      </c>
      <c r="B45" s="134" t="str">
        <f t="shared" si="1"/>
        <v>ヤスイ　ミワコ</v>
      </c>
      <c r="C45" s="135" t="s">
        <v>1054</v>
      </c>
      <c r="D45" s="136" t="s">
        <v>1055</v>
      </c>
      <c r="E45" s="137" t="s">
        <v>1056</v>
      </c>
      <c r="F45" s="137" t="s">
        <v>1056</v>
      </c>
    </row>
    <row r="46" spans="1:6" ht="16.5" customHeight="1">
      <c r="A46" s="133" t="s">
        <v>1057</v>
      </c>
      <c r="B46" s="134" t="str">
        <f t="shared" si="1"/>
        <v>ヤスダ　ノリオ</v>
      </c>
      <c r="C46" s="135" t="s">
        <v>894</v>
      </c>
      <c r="D46" s="136" t="s">
        <v>1058</v>
      </c>
      <c r="E46" s="137" t="s">
        <v>929</v>
      </c>
      <c r="F46" s="137"/>
    </row>
    <row r="47" spans="1:6" ht="16.5" customHeight="1">
      <c r="A47" s="133" t="s">
        <v>1059</v>
      </c>
      <c r="B47" s="134" t="str">
        <f t="shared" si="1"/>
        <v>ヤマダ　アキラ</v>
      </c>
      <c r="C47" s="135" t="s">
        <v>1060</v>
      </c>
      <c r="D47" s="136" t="s">
        <v>1061</v>
      </c>
      <c r="E47" s="137" t="s">
        <v>1062</v>
      </c>
      <c r="F47" s="137" t="s">
        <v>1063</v>
      </c>
    </row>
    <row r="48" spans="1:6" ht="16.5" customHeight="1">
      <c r="A48" s="133" t="s">
        <v>1064</v>
      </c>
      <c r="B48" s="134" t="str">
        <f t="shared" si="1"/>
        <v>ヤマダ　ジロウ</v>
      </c>
      <c r="C48" s="135" t="s">
        <v>877</v>
      </c>
      <c r="D48" s="136" t="s">
        <v>1065</v>
      </c>
      <c r="E48" s="137" t="s">
        <v>1066</v>
      </c>
      <c r="F48" s="137" t="s">
        <v>1067</v>
      </c>
    </row>
    <row r="49" spans="1:6" ht="16.5" customHeight="1">
      <c r="A49" s="133" t="s">
        <v>1068</v>
      </c>
      <c r="B49" s="134" t="str">
        <f t="shared" si="1"/>
        <v>ヤマモト　ヒロミ</v>
      </c>
      <c r="C49" s="135" t="s">
        <v>1069</v>
      </c>
      <c r="D49" s="136" t="s">
        <v>1070</v>
      </c>
      <c r="E49" s="137" t="s">
        <v>1071</v>
      </c>
      <c r="F49" s="137" t="s">
        <v>1072</v>
      </c>
    </row>
    <row r="50" spans="1:6" ht="16.5" customHeight="1">
      <c r="A50" s="133" t="s">
        <v>1073</v>
      </c>
      <c r="B50" s="134" t="str">
        <f t="shared" si="1"/>
        <v>ヨシダ　ミチオ</v>
      </c>
      <c r="C50" s="135" t="s">
        <v>1074</v>
      </c>
      <c r="D50" s="136" t="s">
        <v>1075</v>
      </c>
      <c r="E50" s="137" t="s">
        <v>1076</v>
      </c>
      <c r="F50" s="137" t="s">
        <v>1076</v>
      </c>
    </row>
    <row r="51" spans="1:6" ht="16.5" customHeight="1">
      <c r="A51" s="133" t="s">
        <v>1077</v>
      </c>
      <c r="B51" s="134" t="str">
        <f t="shared" si="1"/>
        <v>ヨネモト　セイジ</v>
      </c>
      <c r="C51" s="135" t="s">
        <v>935</v>
      </c>
      <c r="D51" s="136" t="s">
        <v>1078</v>
      </c>
      <c r="E51" s="137" t="s">
        <v>1079</v>
      </c>
      <c r="F51" s="137" t="s">
        <v>1079</v>
      </c>
    </row>
    <row r="52" spans="1:6" ht="16.5" customHeight="1">
      <c r="A52" s="133" t="s">
        <v>1080</v>
      </c>
      <c r="B52" s="134" t="str">
        <f t="shared" si="1"/>
        <v>ワダ　リョウスケ</v>
      </c>
      <c r="C52" s="135" t="s">
        <v>1029</v>
      </c>
      <c r="D52" s="136" t="s">
        <v>1081</v>
      </c>
      <c r="E52" s="137" t="s">
        <v>1082</v>
      </c>
      <c r="F52" s="137" t="s">
        <v>1082</v>
      </c>
    </row>
    <row r="53" spans="1:6" ht="16.5" customHeight="1" thickBot="1">
      <c r="A53" s="138" t="s">
        <v>1083</v>
      </c>
      <c r="B53" s="139" t="str">
        <f t="shared" si="1"/>
        <v>ワタナベ　ミナコ</v>
      </c>
      <c r="C53" s="140" t="s">
        <v>1084</v>
      </c>
      <c r="D53" s="141" t="s">
        <v>1085</v>
      </c>
      <c r="E53" s="142" t="s">
        <v>1086</v>
      </c>
      <c r="F53" s="142"/>
    </row>
  </sheetData>
  <mergeCells count="1">
    <mergeCell ref="A1:B1"/>
  </mergeCells>
  <printOptions headings="1" horizontalCentered="1" verticalCentered="1"/>
  <pageMargins left="0.2755905511811024" right="0.15748031496062992" top="0.3937007874015748" bottom="0.2755905511811024" header="0.3937007874015748" footer="0.2755905511811024"/>
  <pageSetup horizontalDpi="600" verticalDpi="600" orientation="portrait" paperSize="9" scale="95" r:id="rId2"/>
  <headerFooter alignWithMargins="0">
    <oddHeader>&amp;R&amp;F</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31E6E-F5C7-4D7B-AC9E-F75288E92BFA}">
  <sheetPr>
    <tabColor theme="9" tint="0.5999900102615356"/>
  </sheetPr>
  <dimension ref="B2:H10"/>
  <sheetViews>
    <sheetView showGridLines="0" workbookViewId="0" topLeftCell="A1">
      <selection activeCell="F18" sqref="F18"/>
    </sheetView>
  </sheetViews>
  <sheetFormatPr defaultColWidth="9.140625" defaultRowHeight="15"/>
  <cols>
    <col min="1" max="1" width="9.00390625" style="244" customWidth="1"/>
    <col min="2" max="2" width="9.00390625" style="249" customWidth="1"/>
    <col min="3" max="8" width="9.00390625" style="250" customWidth="1"/>
    <col min="9" max="16384" width="9.00390625" style="244" customWidth="1"/>
  </cols>
  <sheetData>
    <row r="2" spans="2:8" ht="15">
      <c r="B2" s="282" t="s">
        <v>1110</v>
      </c>
      <c r="C2" s="282"/>
      <c r="D2" s="282"/>
      <c r="E2" s="282"/>
      <c r="F2" s="282"/>
      <c r="G2" s="282"/>
      <c r="H2" s="282"/>
    </row>
    <row r="4" spans="2:8" ht="24">
      <c r="B4" s="245"/>
      <c r="C4" s="246" t="s">
        <v>8</v>
      </c>
      <c r="D4" s="246"/>
      <c r="E4" s="246"/>
      <c r="F4" s="246"/>
      <c r="G4" s="246"/>
      <c r="H4" s="246"/>
    </row>
    <row r="5" spans="2:8" ht="50.25" customHeight="1">
      <c r="B5" s="245" t="s">
        <v>9</v>
      </c>
      <c r="C5" s="247" t="s">
        <v>10</v>
      </c>
      <c r="D5" s="247" t="s">
        <v>11</v>
      </c>
      <c r="E5" s="247"/>
      <c r="F5" s="247" t="s">
        <v>11</v>
      </c>
      <c r="G5" s="247"/>
      <c r="H5" s="247" t="s">
        <v>12</v>
      </c>
    </row>
    <row r="6" spans="2:8" ht="50.25" customHeight="1">
      <c r="B6" s="245"/>
      <c r="C6" s="247" t="s">
        <v>11</v>
      </c>
      <c r="D6" s="247" t="s">
        <v>13</v>
      </c>
      <c r="E6" s="247" t="s">
        <v>11</v>
      </c>
      <c r="F6" s="247"/>
      <c r="G6" s="247" t="s">
        <v>13</v>
      </c>
      <c r="H6" s="247" t="s">
        <v>14</v>
      </c>
    </row>
    <row r="7" spans="2:8" ht="50.25" customHeight="1">
      <c r="B7" s="245"/>
      <c r="C7" s="247"/>
      <c r="D7" s="247"/>
      <c r="E7" s="247" t="s">
        <v>15</v>
      </c>
      <c r="F7" s="247" t="s">
        <v>13</v>
      </c>
      <c r="G7" s="247" t="s">
        <v>15</v>
      </c>
      <c r="H7" s="247" t="s">
        <v>14</v>
      </c>
    </row>
    <row r="8" spans="2:8" ht="50.25" customHeight="1">
      <c r="B8" s="245"/>
      <c r="C8" s="247" t="s">
        <v>15</v>
      </c>
      <c r="D8" s="247" t="s">
        <v>12</v>
      </c>
      <c r="E8" s="247" t="s">
        <v>13</v>
      </c>
      <c r="F8" s="247" t="s">
        <v>16</v>
      </c>
      <c r="G8" s="247" t="s">
        <v>11</v>
      </c>
      <c r="H8" s="247" t="s">
        <v>11</v>
      </c>
    </row>
    <row r="9" spans="2:8" ht="50.25" customHeight="1">
      <c r="B9" s="245"/>
      <c r="C9" s="247" t="s">
        <v>12</v>
      </c>
      <c r="D9" s="247" t="s">
        <v>14</v>
      </c>
      <c r="E9" s="247" t="s">
        <v>17</v>
      </c>
      <c r="F9" s="247" t="s">
        <v>16</v>
      </c>
      <c r="G9" s="247" t="s">
        <v>17</v>
      </c>
      <c r="H9" s="248"/>
    </row>
    <row r="10" spans="2:8" ht="50.25" customHeight="1">
      <c r="B10" s="245"/>
      <c r="C10" s="247" t="s">
        <v>17</v>
      </c>
      <c r="D10" s="248"/>
      <c r="E10" s="248"/>
      <c r="F10" s="248"/>
      <c r="G10" s="248"/>
      <c r="H10" s="248"/>
    </row>
  </sheetData>
  <mergeCells count="1">
    <mergeCell ref="B2:H2"/>
  </mergeCell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DE9EE-BCD8-4894-9E22-26D7ACF2F01E}">
  <sheetPr>
    <tabColor theme="5"/>
  </sheetPr>
  <dimension ref="B1:N17"/>
  <sheetViews>
    <sheetView workbookViewId="0" topLeftCell="A1">
      <selection activeCell="C22" sqref="C22"/>
    </sheetView>
  </sheetViews>
  <sheetFormatPr defaultColWidth="9.140625" defaultRowHeight="15"/>
  <cols>
    <col min="1" max="1" width="1.57421875" style="0" customWidth="1"/>
    <col min="2" max="2" width="17.28125" style="0" customWidth="1"/>
    <col min="3" max="3" width="71.421875" style="0" customWidth="1"/>
    <col min="4" max="4" width="13.421875" style="0" customWidth="1"/>
  </cols>
  <sheetData>
    <row r="1" spans="2:14" ht="21">
      <c r="B1" s="289" t="s">
        <v>1112</v>
      </c>
      <c r="C1" s="289"/>
      <c r="D1" s="289"/>
      <c r="F1" s="290" t="s">
        <v>1117</v>
      </c>
      <c r="G1" s="290"/>
      <c r="H1" s="290"/>
      <c r="I1" s="290"/>
      <c r="J1" s="290"/>
      <c r="K1" s="290"/>
      <c r="L1" s="290"/>
      <c r="M1" s="290"/>
      <c r="N1" s="290"/>
    </row>
    <row r="3" ht="15">
      <c r="B3" t="s">
        <v>1113</v>
      </c>
    </row>
    <row r="5" spans="2:14" ht="40.5" customHeight="1">
      <c r="B5" s="254" t="s">
        <v>458</v>
      </c>
      <c r="C5" s="254" t="s">
        <v>459</v>
      </c>
      <c r="D5" s="255" t="s">
        <v>460</v>
      </c>
      <c r="F5" s="285" t="s">
        <v>458</v>
      </c>
      <c r="G5" s="285"/>
      <c r="H5" s="285"/>
      <c r="I5" s="285" t="s">
        <v>1118</v>
      </c>
      <c r="J5" s="285"/>
      <c r="K5" s="285" t="s">
        <v>1119</v>
      </c>
      <c r="L5" s="285"/>
      <c r="M5" s="285" t="s">
        <v>1120</v>
      </c>
      <c r="N5" s="285"/>
    </row>
    <row r="6" spans="2:14" ht="40.5" customHeight="1">
      <c r="B6" s="1" t="s">
        <v>461</v>
      </c>
      <c r="C6" s="57" t="s">
        <v>1111</v>
      </c>
      <c r="D6" s="252">
        <v>6640</v>
      </c>
      <c r="F6" s="288" t="s">
        <v>1121</v>
      </c>
      <c r="G6" s="288"/>
      <c r="H6" s="288"/>
      <c r="I6" s="284">
        <v>6050</v>
      </c>
      <c r="J6" s="284"/>
      <c r="K6" s="284">
        <v>2</v>
      </c>
      <c r="L6" s="284"/>
      <c r="M6" s="284"/>
      <c r="N6" s="284"/>
    </row>
    <row r="7" spans="2:14" ht="40.5" customHeight="1">
      <c r="B7" s="256" t="s">
        <v>462</v>
      </c>
      <c r="C7" s="257" t="s">
        <v>1114</v>
      </c>
      <c r="D7" s="258">
        <v>6050</v>
      </c>
      <c r="F7" s="287" t="s">
        <v>1122</v>
      </c>
      <c r="G7" s="287"/>
      <c r="H7" s="287"/>
      <c r="I7" s="283">
        <v>6200</v>
      </c>
      <c r="J7" s="283"/>
      <c r="K7" s="283">
        <v>4</v>
      </c>
      <c r="L7" s="283"/>
      <c r="M7" s="283"/>
      <c r="N7" s="283"/>
    </row>
    <row r="8" spans="2:14" ht="40.5" customHeight="1">
      <c r="B8" s="1" t="s">
        <v>463</v>
      </c>
      <c r="C8" s="57" t="s">
        <v>464</v>
      </c>
      <c r="D8" s="252">
        <v>6200</v>
      </c>
      <c r="F8" s="288" t="s">
        <v>1123</v>
      </c>
      <c r="G8" s="288"/>
      <c r="H8" s="288"/>
      <c r="I8" s="284">
        <v>6200</v>
      </c>
      <c r="J8" s="284"/>
      <c r="K8" s="284">
        <v>1</v>
      </c>
      <c r="L8" s="284"/>
      <c r="M8" s="284"/>
      <c r="N8" s="284"/>
    </row>
    <row r="9" spans="2:14" ht="40.5" customHeight="1">
      <c r="B9" s="256" t="s">
        <v>465</v>
      </c>
      <c r="C9" s="257" t="s">
        <v>1115</v>
      </c>
      <c r="D9" s="258">
        <v>6050</v>
      </c>
      <c r="F9" s="287"/>
      <c r="G9" s="287"/>
      <c r="H9" s="287"/>
      <c r="I9" s="283"/>
      <c r="J9" s="283"/>
      <c r="K9" s="283"/>
      <c r="L9" s="283"/>
      <c r="M9" s="283"/>
      <c r="N9" s="283"/>
    </row>
    <row r="10" spans="2:14" ht="40.5" customHeight="1">
      <c r="B10" s="1" t="s">
        <v>466</v>
      </c>
      <c r="C10" s="57" t="s">
        <v>1116</v>
      </c>
      <c r="D10" s="252">
        <v>6050</v>
      </c>
      <c r="F10" s="288"/>
      <c r="G10" s="288"/>
      <c r="H10" s="288"/>
      <c r="I10" s="284"/>
      <c r="J10" s="284"/>
      <c r="K10" s="284"/>
      <c r="L10" s="284"/>
      <c r="M10" s="284"/>
      <c r="N10" s="284"/>
    </row>
    <row r="11" spans="2:14" ht="40.5" customHeight="1">
      <c r="B11" s="256" t="s">
        <v>467</v>
      </c>
      <c r="C11" s="257" t="s">
        <v>468</v>
      </c>
      <c r="D11" s="258">
        <v>6200</v>
      </c>
      <c r="F11" s="287"/>
      <c r="G11" s="287"/>
      <c r="H11" s="287"/>
      <c r="I11" s="283"/>
      <c r="J11" s="283"/>
      <c r="K11" s="283"/>
      <c r="L11" s="283"/>
      <c r="M11" s="283"/>
      <c r="N11" s="283"/>
    </row>
    <row r="12" spans="2:14" ht="40.5" customHeight="1">
      <c r="B12" s="253" t="s">
        <v>469</v>
      </c>
      <c r="C12" s="57" t="s">
        <v>470</v>
      </c>
      <c r="D12" s="252">
        <v>6050</v>
      </c>
      <c r="F12" s="288"/>
      <c r="G12" s="288"/>
      <c r="H12" s="288"/>
      <c r="I12" s="284"/>
      <c r="J12" s="284"/>
      <c r="K12" s="284"/>
      <c r="L12" s="284"/>
      <c r="M12" s="284"/>
      <c r="N12" s="284"/>
    </row>
    <row r="13" spans="2:14" ht="40.5" customHeight="1">
      <c r="B13" s="256" t="s">
        <v>471</v>
      </c>
      <c r="C13" s="257" t="s">
        <v>472</v>
      </c>
      <c r="D13" s="258">
        <v>6050</v>
      </c>
      <c r="F13" s="287"/>
      <c r="G13" s="287"/>
      <c r="H13" s="287"/>
      <c r="I13" s="283"/>
      <c r="J13" s="283"/>
      <c r="K13" s="283"/>
      <c r="L13" s="283"/>
      <c r="M13" s="283"/>
      <c r="N13" s="283"/>
    </row>
    <row r="14" spans="6:14" ht="46.5" customHeight="1">
      <c r="F14" s="288"/>
      <c r="G14" s="288"/>
      <c r="H14" s="288"/>
      <c r="I14" s="284"/>
      <c r="J14" s="284"/>
      <c r="K14" s="284"/>
      <c r="L14" s="284"/>
      <c r="M14" s="284"/>
      <c r="N14" s="284"/>
    </row>
    <row r="15" spans="2:14" ht="40.5" customHeight="1">
      <c r="B15" s="260" t="s">
        <v>1124</v>
      </c>
      <c r="C15" s="251"/>
      <c r="D15" s="251"/>
      <c r="F15" s="285" t="s">
        <v>67</v>
      </c>
      <c r="G15" s="285"/>
      <c r="H15" s="285"/>
      <c r="I15" s="285"/>
      <c r="J15" s="285"/>
      <c r="K15" s="285"/>
      <c r="L15" s="285"/>
      <c r="M15" s="286"/>
      <c r="N15" s="286"/>
    </row>
    <row r="16" spans="2:4" ht="24">
      <c r="B16" s="260" t="s">
        <v>1175</v>
      </c>
      <c r="C16" s="251"/>
      <c r="D16" s="251"/>
    </row>
    <row r="17" spans="2:4" ht="24">
      <c r="B17" s="260" t="s">
        <v>1174</v>
      </c>
      <c r="C17" s="251"/>
      <c r="D17" s="251"/>
    </row>
  </sheetData>
  <mergeCells count="44">
    <mergeCell ref="F11:H11"/>
    <mergeCell ref="F14:H14"/>
    <mergeCell ref="B1:D1"/>
    <mergeCell ref="F1:N1"/>
    <mergeCell ref="F5:H5"/>
    <mergeCell ref="F6:H6"/>
    <mergeCell ref="F7:H7"/>
    <mergeCell ref="I5:J5"/>
    <mergeCell ref="K5:L5"/>
    <mergeCell ref="M5:N5"/>
    <mergeCell ref="K9:L9"/>
    <mergeCell ref="M9:N9"/>
    <mergeCell ref="K10:L10"/>
    <mergeCell ref="M10:N10"/>
    <mergeCell ref="F8:H8"/>
    <mergeCell ref="F9:H9"/>
    <mergeCell ref="F10:H10"/>
    <mergeCell ref="K6:L6"/>
    <mergeCell ref="M6:N6"/>
    <mergeCell ref="K7:L7"/>
    <mergeCell ref="M7:N7"/>
    <mergeCell ref="K8:L8"/>
    <mergeCell ref="M8:N8"/>
    <mergeCell ref="I6:J6"/>
    <mergeCell ref="I7:J7"/>
    <mergeCell ref="I8:J8"/>
    <mergeCell ref="I9:J9"/>
    <mergeCell ref="I10:J10"/>
    <mergeCell ref="K11:L11"/>
    <mergeCell ref="M11:N11"/>
    <mergeCell ref="K14:L14"/>
    <mergeCell ref="M14:N14"/>
    <mergeCell ref="F15:L15"/>
    <mergeCell ref="M15:N15"/>
    <mergeCell ref="F13:H13"/>
    <mergeCell ref="I13:J13"/>
    <mergeCell ref="K13:L13"/>
    <mergeCell ref="M13:N13"/>
    <mergeCell ref="F12:H12"/>
    <mergeCell ref="I12:J12"/>
    <mergeCell ref="K12:L12"/>
    <mergeCell ref="M12:N12"/>
    <mergeCell ref="I11:J11"/>
    <mergeCell ref="I14:J14"/>
  </mergeCells>
  <dataValidations count="1">
    <dataValidation type="list" allowBlank="1" showInputMessage="1" showErrorMessage="1" sqref="F6:H14">
      <formula1>$B$6:$B$13</formula1>
    </dataValidation>
  </dataValidations>
  <printOptions/>
  <pageMargins left="0.7" right="0.7" top="0.75" bottom="0.75" header="0.3" footer="0.3"/>
  <pageSetup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92868-AE55-4723-89C7-B49F926158BA}">
  <sheetPr>
    <tabColor theme="9"/>
    <pageSetUpPr fitToPage="1"/>
  </sheetPr>
  <dimension ref="B1:T40"/>
  <sheetViews>
    <sheetView workbookViewId="0" topLeftCell="A1">
      <selection activeCell="Q12" sqref="Q12"/>
    </sheetView>
  </sheetViews>
  <sheetFormatPr defaultColWidth="9.140625" defaultRowHeight="15"/>
  <cols>
    <col min="1" max="1" width="2.57421875" style="0" customWidth="1"/>
    <col min="2" max="2" width="5.57421875" style="0" customWidth="1"/>
    <col min="3" max="3" width="10.57421875" style="0" customWidth="1"/>
    <col min="4" max="4" width="27.00390625" style="0" customWidth="1"/>
    <col min="5" max="5" width="19.00390625" style="0" customWidth="1"/>
    <col min="6" max="7" width="12.57421875" style="0" customWidth="1"/>
    <col min="8" max="8" width="18.00390625" style="0" customWidth="1"/>
  </cols>
  <sheetData>
    <row r="1" spans="2:8" ht="30" customHeight="1">
      <c r="B1" s="166" t="s">
        <v>18</v>
      </c>
      <c r="C1" s="165"/>
      <c r="D1" s="165"/>
      <c r="E1" s="165"/>
      <c r="F1" s="165"/>
      <c r="G1" s="165"/>
      <c r="H1" s="165"/>
    </row>
    <row r="2" spans="12:20" s="143" customFormat="1" ht="20.25" customHeight="1">
      <c r="L2" s="262" t="s">
        <v>1125</v>
      </c>
      <c r="M2" s="262"/>
      <c r="N2" s="262"/>
      <c r="O2" s="262"/>
      <c r="P2" s="262"/>
      <c r="Q2" s="262"/>
      <c r="R2" s="262"/>
      <c r="S2" s="262"/>
      <c r="T2" s="262"/>
    </row>
    <row r="3" spans="8:20" ht="21.95" customHeight="1">
      <c r="H3" s="164">
        <v>43891</v>
      </c>
      <c r="L3" s="262" t="s">
        <v>1126</v>
      </c>
      <c r="M3" s="262"/>
      <c r="N3" s="262"/>
      <c r="O3" s="262"/>
      <c r="P3" s="262"/>
      <c r="Q3" s="262"/>
      <c r="R3" s="262"/>
      <c r="S3" s="262"/>
      <c r="T3" s="262"/>
    </row>
    <row r="4" spans="8:20" ht="21.95" customHeight="1" thickBot="1">
      <c r="H4" s="163">
        <v>12345</v>
      </c>
      <c r="L4" s="262" t="s">
        <v>1176</v>
      </c>
      <c r="M4" s="262"/>
      <c r="N4" s="262"/>
      <c r="O4" s="262"/>
      <c r="P4" s="262"/>
      <c r="Q4" s="262"/>
      <c r="R4" s="262"/>
      <c r="S4" s="262"/>
      <c r="T4" s="262"/>
    </row>
    <row r="5" spans="2:20" ht="21.95" customHeight="1">
      <c r="B5" s="306" t="s">
        <v>19</v>
      </c>
      <c r="C5" s="307"/>
      <c r="D5" s="162">
        <v>1000</v>
      </c>
      <c r="L5" s="261"/>
      <c r="M5" s="261"/>
      <c r="N5" s="261"/>
      <c r="O5" s="261"/>
      <c r="P5" s="261"/>
      <c r="Q5" s="261"/>
      <c r="R5" s="261"/>
      <c r="S5" s="261"/>
      <c r="T5" s="261"/>
    </row>
    <row r="6" spans="2:20" ht="21.95" customHeight="1">
      <c r="B6" s="308" t="s">
        <v>20</v>
      </c>
      <c r="C6" s="309"/>
      <c r="D6" s="161" t="s">
        <v>21</v>
      </c>
      <c r="H6" t="s">
        <v>22</v>
      </c>
      <c r="L6" s="261"/>
      <c r="M6" s="261"/>
      <c r="N6" s="261"/>
      <c r="O6" s="261"/>
      <c r="P6" s="261"/>
      <c r="Q6" s="261"/>
      <c r="R6" s="261"/>
      <c r="S6" s="261"/>
      <c r="T6" s="261"/>
    </row>
    <row r="7" spans="2:20" ht="21.95" customHeight="1">
      <c r="B7" s="302" t="s">
        <v>23</v>
      </c>
      <c r="C7" s="293"/>
      <c r="D7" s="160" t="s">
        <v>24</v>
      </c>
      <c r="H7" t="s">
        <v>25</v>
      </c>
      <c r="L7" s="261"/>
      <c r="M7" s="261"/>
      <c r="N7" s="261"/>
      <c r="O7" s="261"/>
      <c r="P7" s="261"/>
      <c r="Q7" s="261"/>
      <c r="R7" s="261"/>
      <c r="S7" s="261"/>
      <c r="T7" s="261"/>
    </row>
    <row r="8" spans="2:20" ht="21.95" customHeight="1" thickBot="1">
      <c r="B8" s="304"/>
      <c r="C8" s="297"/>
      <c r="D8" s="159" t="s">
        <v>26</v>
      </c>
      <c r="H8" t="s">
        <v>27</v>
      </c>
      <c r="L8" s="261"/>
      <c r="M8" s="261"/>
      <c r="N8" s="261"/>
      <c r="O8" s="261"/>
      <c r="P8" s="261"/>
      <c r="Q8" s="261"/>
      <c r="R8" s="261"/>
      <c r="S8" s="261"/>
      <c r="T8" s="261"/>
    </row>
    <row r="9" spans="8:20" ht="21.95" customHeight="1">
      <c r="H9" t="s">
        <v>28</v>
      </c>
      <c r="L9" s="261"/>
      <c r="M9" s="261"/>
      <c r="N9" s="261"/>
      <c r="O9" s="261"/>
      <c r="P9" s="261"/>
      <c r="Q9" s="261"/>
      <c r="R9" s="261"/>
      <c r="S9" s="261"/>
      <c r="T9" s="261"/>
    </row>
    <row r="10" spans="2:20" ht="21.95" customHeight="1">
      <c r="B10" t="s">
        <v>29</v>
      </c>
      <c r="L10" s="261"/>
      <c r="M10" s="261"/>
      <c r="N10" s="261"/>
      <c r="O10" s="261"/>
      <c r="P10" s="261"/>
      <c r="Q10" s="261"/>
      <c r="R10" s="261"/>
      <c r="S10" s="261"/>
      <c r="T10" s="261"/>
    </row>
    <row r="11" spans="2:20" ht="21.95" customHeight="1" thickBot="1">
      <c r="B11" t="s">
        <v>30</v>
      </c>
      <c r="L11" s="261"/>
      <c r="M11" s="261"/>
      <c r="N11" s="261"/>
      <c r="O11" s="261"/>
      <c r="P11" s="261"/>
      <c r="Q11" s="261"/>
      <c r="R11" s="261"/>
      <c r="S11" s="261"/>
      <c r="T11" s="261"/>
    </row>
    <row r="12" spans="7:20" ht="21.95" customHeight="1">
      <c r="G12" s="158" t="s">
        <v>31</v>
      </c>
      <c r="H12" s="157">
        <f>H3+7</f>
        <v>43898</v>
      </c>
      <c r="L12" s="261"/>
      <c r="M12" s="261"/>
      <c r="N12" s="261"/>
      <c r="O12" s="261"/>
      <c r="P12" s="261"/>
      <c r="Q12" s="261"/>
      <c r="R12" s="261"/>
      <c r="S12" s="261"/>
      <c r="T12" s="261"/>
    </row>
    <row r="13" spans="2:20" ht="35.25">
      <c r="B13" s="310"/>
      <c r="C13" s="310"/>
      <c r="D13" s="310"/>
      <c r="G13" s="311" t="s">
        <v>32</v>
      </c>
      <c r="H13" s="156" t="s">
        <v>33</v>
      </c>
      <c r="L13" s="261"/>
      <c r="M13" s="261"/>
      <c r="N13" s="261"/>
      <c r="O13" s="261"/>
      <c r="P13" s="261"/>
      <c r="Q13" s="261"/>
      <c r="R13" s="261"/>
      <c r="S13" s="261"/>
      <c r="T13" s="261"/>
    </row>
    <row r="14" spans="7:20" ht="19.5" thickBot="1">
      <c r="G14" s="312"/>
      <c r="H14" s="155" t="s">
        <v>34</v>
      </c>
      <c r="L14" s="261"/>
      <c r="M14" s="261"/>
      <c r="N14" s="261"/>
      <c r="O14" s="261"/>
      <c r="P14" s="261"/>
      <c r="Q14" s="261"/>
      <c r="R14" s="261"/>
      <c r="S14" s="261"/>
      <c r="T14" s="261"/>
    </row>
    <row r="15" spans="12:20" s="143" customFormat="1" ht="33">
      <c r="L15" s="261"/>
      <c r="M15" s="261"/>
      <c r="N15" s="261"/>
      <c r="O15" s="261"/>
      <c r="P15" s="261"/>
      <c r="Q15" s="261"/>
      <c r="R15" s="261"/>
      <c r="S15" s="261"/>
      <c r="T15" s="261"/>
    </row>
    <row r="16" spans="2:20" ht="21.95" customHeight="1" thickBot="1">
      <c r="B16" t="s">
        <v>35</v>
      </c>
      <c r="L16" s="261"/>
      <c r="M16" s="261"/>
      <c r="N16" s="261"/>
      <c r="O16" s="261"/>
      <c r="P16" s="261"/>
      <c r="Q16" s="261"/>
      <c r="R16" s="261"/>
      <c r="S16" s="261"/>
      <c r="T16" s="261"/>
    </row>
    <row r="17" spans="2:20" ht="21.95" customHeight="1">
      <c r="B17" s="154" t="s">
        <v>36</v>
      </c>
      <c r="C17" s="153" t="s">
        <v>37</v>
      </c>
      <c r="D17" s="152" t="s">
        <v>38</v>
      </c>
      <c r="E17" s="152" t="s">
        <v>39</v>
      </c>
      <c r="F17" s="152" t="s">
        <v>40</v>
      </c>
      <c r="G17" s="152" t="s">
        <v>41</v>
      </c>
      <c r="H17" s="151" t="s">
        <v>42</v>
      </c>
      <c r="L17" s="261"/>
      <c r="M17" s="261"/>
      <c r="N17" s="261"/>
      <c r="O17" s="261"/>
      <c r="P17" s="261"/>
      <c r="Q17" s="261"/>
      <c r="R17" s="261"/>
      <c r="S17" s="261"/>
      <c r="T17" s="261"/>
    </row>
    <row r="18" spans="2:20" ht="21.95" customHeight="1">
      <c r="B18" s="149">
        <v>1</v>
      </c>
      <c r="C18" s="150" t="s">
        <v>43</v>
      </c>
      <c r="D18" s="147" t="s">
        <v>44</v>
      </c>
      <c r="E18" s="147"/>
      <c r="F18" s="275">
        <v>1000</v>
      </c>
      <c r="G18" s="147">
        <v>1</v>
      </c>
      <c r="H18" s="145">
        <f aca="true" t="shared" si="0" ref="H18:H32">IF(C18="","",F18*G18)</f>
        <v>1000</v>
      </c>
      <c r="L18" s="261"/>
      <c r="M18" s="261"/>
      <c r="N18" s="261"/>
      <c r="O18" s="261"/>
      <c r="P18" s="261"/>
      <c r="Q18" s="261"/>
      <c r="R18" s="261"/>
      <c r="S18" s="261"/>
      <c r="T18" s="261"/>
    </row>
    <row r="19" spans="2:8" ht="21.95" customHeight="1">
      <c r="B19" s="149">
        <f aca="true" t="shared" si="1" ref="B19:B32">IF(C19="","",B18+1)</f>
        <v>2</v>
      </c>
      <c r="C19" s="150" t="s">
        <v>45</v>
      </c>
      <c r="D19" s="147" t="s">
        <v>46</v>
      </c>
      <c r="E19" s="147"/>
      <c r="F19" s="275">
        <v>1900</v>
      </c>
      <c r="G19" s="147">
        <v>7</v>
      </c>
      <c r="H19" s="145">
        <f t="shared" si="0"/>
        <v>13300</v>
      </c>
    </row>
    <row r="20" spans="2:8" ht="21.95" customHeight="1">
      <c r="B20" s="149" t="str">
        <f t="shared" si="1"/>
        <v/>
      </c>
      <c r="C20" s="148"/>
      <c r="D20" s="147"/>
      <c r="E20" s="147"/>
      <c r="F20" s="275"/>
      <c r="G20" s="147"/>
      <c r="H20" s="145" t="str">
        <f t="shared" si="0"/>
        <v/>
      </c>
    </row>
    <row r="21" spans="2:8" ht="21.95" customHeight="1">
      <c r="B21" s="149" t="str">
        <f t="shared" si="1"/>
        <v/>
      </c>
      <c r="C21" s="148"/>
      <c r="D21" s="147"/>
      <c r="E21" s="147"/>
      <c r="F21" s="275"/>
      <c r="G21" s="147"/>
      <c r="H21" s="145" t="str">
        <f t="shared" si="0"/>
        <v/>
      </c>
    </row>
    <row r="22" spans="2:8" ht="21.95" customHeight="1">
      <c r="B22" s="149" t="str">
        <f t="shared" si="1"/>
        <v/>
      </c>
      <c r="C22" s="148"/>
      <c r="D22" s="147"/>
      <c r="E22" s="147"/>
      <c r="F22" s="275"/>
      <c r="G22" s="147"/>
      <c r="H22" s="145" t="str">
        <f t="shared" si="0"/>
        <v/>
      </c>
    </row>
    <row r="23" spans="2:8" ht="21.95" customHeight="1">
      <c r="B23" s="149" t="str">
        <f t="shared" si="1"/>
        <v/>
      </c>
      <c r="C23" s="148"/>
      <c r="D23" s="147"/>
      <c r="E23" s="147"/>
      <c r="F23" s="275"/>
      <c r="G23" s="147"/>
      <c r="H23" s="145" t="str">
        <f t="shared" si="0"/>
        <v/>
      </c>
    </row>
    <row r="24" spans="2:8" ht="21.95" customHeight="1">
      <c r="B24" s="149" t="str">
        <f t="shared" si="1"/>
        <v/>
      </c>
      <c r="C24" s="148"/>
      <c r="D24" s="147"/>
      <c r="E24" s="147"/>
      <c r="F24" s="275"/>
      <c r="G24" s="147"/>
      <c r="H24" s="145" t="str">
        <f t="shared" si="0"/>
        <v/>
      </c>
    </row>
    <row r="25" spans="2:8" ht="21.95" customHeight="1">
      <c r="B25" s="149" t="str">
        <f t="shared" si="1"/>
        <v/>
      </c>
      <c r="C25" s="148"/>
      <c r="D25" s="147"/>
      <c r="E25" s="147"/>
      <c r="F25" s="275"/>
      <c r="G25" s="147"/>
      <c r="H25" s="145" t="str">
        <f t="shared" si="0"/>
        <v/>
      </c>
    </row>
    <row r="26" spans="2:8" ht="21.95" customHeight="1">
      <c r="B26" s="149" t="str">
        <f t="shared" si="1"/>
        <v/>
      </c>
      <c r="C26" s="148"/>
      <c r="D26" s="147"/>
      <c r="E26" s="147"/>
      <c r="F26" s="275"/>
      <c r="G26" s="147"/>
      <c r="H26" s="145" t="str">
        <f t="shared" si="0"/>
        <v/>
      </c>
    </row>
    <row r="27" spans="2:8" ht="21.95" customHeight="1">
      <c r="B27" s="149" t="str">
        <f t="shared" si="1"/>
        <v/>
      </c>
      <c r="C27" s="148"/>
      <c r="D27" s="147"/>
      <c r="E27" s="147"/>
      <c r="F27" s="275"/>
      <c r="G27" s="147"/>
      <c r="H27" s="145" t="str">
        <f t="shared" si="0"/>
        <v/>
      </c>
    </row>
    <row r="28" spans="2:8" ht="21.95" customHeight="1">
      <c r="B28" s="149" t="str">
        <f t="shared" si="1"/>
        <v/>
      </c>
      <c r="C28" s="148"/>
      <c r="D28" s="147"/>
      <c r="E28" s="147"/>
      <c r="F28" s="275"/>
      <c r="G28" s="147"/>
      <c r="H28" s="145" t="str">
        <f t="shared" si="0"/>
        <v/>
      </c>
    </row>
    <row r="29" spans="2:8" ht="21.95" customHeight="1">
      <c r="B29" s="149" t="str">
        <f t="shared" si="1"/>
        <v/>
      </c>
      <c r="C29" s="148"/>
      <c r="D29" s="147"/>
      <c r="E29" s="147"/>
      <c r="F29" s="275"/>
      <c r="G29" s="147"/>
      <c r="H29" s="145" t="str">
        <f t="shared" si="0"/>
        <v/>
      </c>
    </row>
    <row r="30" spans="2:8" ht="21.95" customHeight="1">
      <c r="B30" s="149" t="str">
        <f t="shared" si="1"/>
        <v/>
      </c>
      <c r="C30" s="148"/>
      <c r="D30" s="147"/>
      <c r="E30" s="147"/>
      <c r="F30" s="275"/>
      <c r="G30" s="147"/>
      <c r="H30" s="145" t="str">
        <f t="shared" si="0"/>
        <v/>
      </c>
    </row>
    <row r="31" spans="2:8" ht="21.95" customHeight="1">
      <c r="B31" s="149" t="str">
        <f t="shared" si="1"/>
        <v/>
      </c>
      <c r="C31" s="148"/>
      <c r="D31" s="147"/>
      <c r="E31" s="147"/>
      <c r="F31" s="275"/>
      <c r="G31" s="147"/>
      <c r="H31" s="145" t="str">
        <f t="shared" si="0"/>
        <v/>
      </c>
    </row>
    <row r="32" spans="2:8" ht="21.95" customHeight="1">
      <c r="B32" s="149" t="str">
        <f t="shared" si="1"/>
        <v/>
      </c>
      <c r="C32" s="148"/>
      <c r="D32" s="147"/>
      <c r="E32" s="147"/>
      <c r="F32" s="275"/>
      <c r="G32" s="147"/>
      <c r="H32" s="145" t="str">
        <f t="shared" si="0"/>
        <v/>
      </c>
    </row>
    <row r="33" spans="2:8" ht="21.95" customHeight="1">
      <c r="B33" s="302" t="s">
        <v>47</v>
      </c>
      <c r="C33" s="293"/>
      <c r="D33" s="292"/>
      <c r="E33" s="293"/>
      <c r="F33" s="298" t="s">
        <v>48</v>
      </c>
      <c r="G33" s="299"/>
      <c r="H33" s="145">
        <f>SUM(H18:H32)</f>
        <v>14300</v>
      </c>
    </row>
    <row r="34" spans="2:8" ht="21.95" customHeight="1">
      <c r="B34" s="303"/>
      <c r="C34" s="295"/>
      <c r="D34" s="294"/>
      <c r="E34" s="295"/>
      <c r="F34" s="298" t="s">
        <v>49</v>
      </c>
      <c r="G34" s="305"/>
      <c r="H34" s="146"/>
    </row>
    <row r="35" spans="2:8" ht="21.95" customHeight="1">
      <c r="B35" s="303"/>
      <c r="C35" s="295"/>
      <c r="D35" s="294"/>
      <c r="E35" s="295"/>
      <c r="F35" s="298" t="s">
        <v>50</v>
      </c>
      <c r="G35" s="305"/>
      <c r="H35" s="145">
        <f>SUM(H33:H34)</f>
        <v>14300</v>
      </c>
    </row>
    <row r="36" spans="2:8" ht="21.95" customHeight="1">
      <c r="B36" s="303"/>
      <c r="C36" s="295"/>
      <c r="D36" s="294"/>
      <c r="E36" s="295"/>
      <c r="F36" s="298" t="s">
        <v>51</v>
      </c>
      <c r="G36" s="299"/>
      <c r="H36" s="145">
        <f>INT(H35*10%)</f>
        <v>1430</v>
      </c>
    </row>
    <row r="37" spans="2:8" ht="21.95" customHeight="1">
      <c r="B37" s="303"/>
      <c r="C37" s="295"/>
      <c r="D37" s="294"/>
      <c r="E37" s="295"/>
      <c r="F37" s="298" t="s">
        <v>52</v>
      </c>
      <c r="G37" s="299"/>
      <c r="H37" s="145"/>
    </row>
    <row r="38" spans="2:8" ht="21.95" customHeight="1" thickBot="1">
      <c r="B38" s="304"/>
      <c r="C38" s="297"/>
      <c r="D38" s="296"/>
      <c r="E38" s="297"/>
      <c r="F38" s="300" t="s">
        <v>53</v>
      </c>
      <c r="G38" s="301"/>
      <c r="H38" s="144">
        <f>SUM(H35:H37)</f>
        <v>15730</v>
      </c>
    </row>
    <row r="39" s="143" customFormat="1" ht="39.95" customHeight="1"/>
    <row r="40" spans="2:8" ht="30" customHeight="1">
      <c r="B40" s="291" t="s">
        <v>54</v>
      </c>
      <c r="C40" s="291"/>
      <c r="D40" s="291"/>
      <c r="E40" s="291"/>
      <c r="F40" s="291"/>
      <c r="G40" s="291"/>
      <c r="H40" s="291"/>
    </row>
  </sheetData>
  <mergeCells count="14">
    <mergeCell ref="B5:C5"/>
    <mergeCell ref="B6:C6"/>
    <mergeCell ref="B7:C8"/>
    <mergeCell ref="B13:D13"/>
    <mergeCell ref="G13:G14"/>
    <mergeCell ref="B40:H40"/>
    <mergeCell ref="D33:E38"/>
    <mergeCell ref="F36:G36"/>
    <mergeCell ref="F37:G37"/>
    <mergeCell ref="F38:G38"/>
    <mergeCell ref="B33:C38"/>
    <mergeCell ref="F33:G33"/>
    <mergeCell ref="F34:G34"/>
    <mergeCell ref="F35:G3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371D3-99DA-4E3D-9F0B-4792C34BCFEE}">
  <sheetPr>
    <tabColor theme="8"/>
  </sheetPr>
  <dimension ref="B1:V23"/>
  <sheetViews>
    <sheetView workbookViewId="0" topLeftCell="A1">
      <selection activeCell="P14" sqref="P14"/>
    </sheetView>
  </sheetViews>
  <sheetFormatPr defaultColWidth="9.140625" defaultRowHeight="15"/>
  <cols>
    <col min="1" max="1" width="1.57421875" style="0" customWidth="1"/>
    <col min="2" max="2" width="35.57421875" style="0" customWidth="1"/>
    <col min="3" max="10" width="11.57421875" style="0" customWidth="1"/>
  </cols>
  <sheetData>
    <row r="1" spans="2:11" ht="25.5">
      <c r="B1" s="313" t="s">
        <v>55</v>
      </c>
      <c r="C1" s="313"/>
      <c r="D1" s="313"/>
      <c r="E1" s="313"/>
      <c r="F1" s="313"/>
      <c r="G1" s="313"/>
      <c r="H1" s="313"/>
      <c r="I1" s="313"/>
      <c r="J1" s="313"/>
      <c r="K1" s="313"/>
    </row>
    <row r="2" ht="24" customHeight="1"/>
    <row r="3" ht="24" customHeight="1">
      <c r="B3" t="s">
        <v>56</v>
      </c>
    </row>
    <row r="4" spans="2:22" ht="15">
      <c r="B4" s="58" t="s">
        <v>57</v>
      </c>
      <c r="C4" s="58" t="s">
        <v>58</v>
      </c>
      <c r="D4" s="58" t="s">
        <v>59</v>
      </c>
      <c r="E4" s="58" t="s">
        <v>60</v>
      </c>
      <c r="F4" s="58" t="s">
        <v>61</v>
      </c>
      <c r="G4" s="58" t="s">
        <v>62</v>
      </c>
      <c r="H4" s="58" t="s">
        <v>63</v>
      </c>
      <c r="I4" s="58" t="s">
        <v>64</v>
      </c>
      <c r="J4" s="58" t="s">
        <v>65</v>
      </c>
      <c r="K4" s="58" t="s">
        <v>67</v>
      </c>
      <c r="M4" s="251" t="s">
        <v>1127</v>
      </c>
      <c r="N4" s="251"/>
      <c r="O4" s="251"/>
      <c r="P4" s="251"/>
      <c r="Q4" s="251"/>
      <c r="R4" s="251"/>
      <c r="S4" s="251"/>
      <c r="T4" s="251"/>
      <c r="U4" s="251"/>
      <c r="V4" s="251"/>
    </row>
    <row r="5" spans="2:22" ht="15">
      <c r="B5" s="171" t="s">
        <v>68</v>
      </c>
      <c r="C5" s="170" t="s">
        <v>69</v>
      </c>
      <c r="D5" s="2">
        <v>50</v>
      </c>
      <c r="E5" s="2">
        <v>118</v>
      </c>
      <c r="F5" s="2">
        <v>96</v>
      </c>
      <c r="G5" s="2">
        <v>77</v>
      </c>
      <c r="H5" s="2">
        <v>57</v>
      </c>
      <c r="I5" s="2">
        <v>70</v>
      </c>
      <c r="J5" s="2">
        <v>66</v>
      </c>
      <c r="K5" s="169"/>
      <c r="M5" s="251" t="s">
        <v>1177</v>
      </c>
      <c r="N5" s="251"/>
      <c r="O5" s="251"/>
      <c r="P5" s="251"/>
      <c r="Q5" s="251"/>
      <c r="R5" s="251"/>
      <c r="S5" s="251"/>
      <c r="T5" s="251"/>
      <c r="U5" s="251"/>
      <c r="V5" s="251"/>
    </row>
    <row r="6" spans="2:22" ht="15">
      <c r="B6" s="171" t="s">
        <v>68</v>
      </c>
      <c r="C6" s="170" t="s">
        <v>70</v>
      </c>
      <c r="D6" s="2">
        <v>45</v>
      </c>
      <c r="E6" s="2">
        <v>98</v>
      </c>
      <c r="F6" s="2">
        <v>80</v>
      </c>
      <c r="G6" s="2">
        <v>78</v>
      </c>
      <c r="H6" s="2">
        <v>39</v>
      </c>
      <c r="I6" s="2">
        <v>72</v>
      </c>
      <c r="J6" s="2">
        <v>92</v>
      </c>
      <c r="K6" s="169"/>
      <c r="M6" s="251" t="s">
        <v>1150</v>
      </c>
      <c r="N6" s="251"/>
      <c r="O6" s="251"/>
      <c r="P6" s="251"/>
      <c r="Q6" s="251"/>
      <c r="R6" s="251"/>
      <c r="S6" s="251"/>
      <c r="T6" s="251"/>
      <c r="U6" s="251"/>
      <c r="V6" s="251"/>
    </row>
    <row r="7" spans="2:22" ht="15">
      <c r="B7" s="171" t="s">
        <v>68</v>
      </c>
      <c r="C7" s="170" t="s">
        <v>71</v>
      </c>
      <c r="D7" s="2">
        <v>30</v>
      </c>
      <c r="E7" s="2">
        <v>76</v>
      </c>
      <c r="F7" s="2">
        <v>100</v>
      </c>
      <c r="G7" s="2">
        <v>86</v>
      </c>
      <c r="H7" s="2">
        <v>83</v>
      </c>
      <c r="I7" s="2">
        <v>84</v>
      </c>
      <c r="J7" s="2">
        <v>75</v>
      </c>
      <c r="K7" s="169"/>
      <c r="M7" s="251" t="s">
        <v>1149</v>
      </c>
      <c r="N7" s="251"/>
      <c r="O7" s="251"/>
      <c r="P7" s="251"/>
      <c r="Q7" s="251"/>
      <c r="R7" s="251"/>
      <c r="S7" s="251"/>
      <c r="T7" s="251"/>
      <c r="U7" s="251"/>
      <c r="V7" s="251"/>
    </row>
    <row r="8" spans="2:22" ht="15">
      <c r="B8" s="171" t="s">
        <v>72</v>
      </c>
      <c r="C8" s="170" t="s">
        <v>69</v>
      </c>
      <c r="D8" s="2">
        <v>50</v>
      </c>
      <c r="E8" s="2">
        <v>66</v>
      </c>
      <c r="F8" s="2">
        <v>75</v>
      </c>
      <c r="G8" s="2">
        <v>70</v>
      </c>
      <c r="H8" s="2">
        <v>64</v>
      </c>
      <c r="I8" s="2">
        <v>62</v>
      </c>
      <c r="J8" s="2">
        <v>35</v>
      </c>
      <c r="K8" s="169"/>
      <c r="M8" s="251" t="s">
        <v>1148</v>
      </c>
      <c r="N8" s="251"/>
      <c r="O8" s="251"/>
      <c r="P8" s="251"/>
      <c r="Q8" s="251"/>
      <c r="R8" s="251"/>
      <c r="S8" s="251"/>
      <c r="T8" s="251"/>
      <c r="U8" s="251"/>
      <c r="V8" s="251"/>
    </row>
    <row r="9" spans="2:11" ht="15">
      <c r="B9" s="171" t="s">
        <v>72</v>
      </c>
      <c r="C9" s="170" t="s">
        <v>70</v>
      </c>
      <c r="D9" s="2">
        <v>35</v>
      </c>
      <c r="E9" s="2">
        <v>44</v>
      </c>
      <c r="F9" s="2">
        <v>36</v>
      </c>
      <c r="G9" s="2">
        <v>19</v>
      </c>
      <c r="H9" s="2">
        <v>36</v>
      </c>
      <c r="I9" s="2">
        <v>22</v>
      </c>
      <c r="J9" s="2">
        <v>51</v>
      </c>
      <c r="K9" s="169"/>
    </row>
    <row r="10" spans="2:11" ht="15">
      <c r="B10" s="171" t="s">
        <v>72</v>
      </c>
      <c r="C10" s="170" t="s">
        <v>71</v>
      </c>
      <c r="D10" s="2">
        <v>29</v>
      </c>
      <c r="E10" s="2">
        <v>39</v>
      </c>
      <c r="F10" s="2">
        <v>70</v>
      </c>
      <c r="G10" s="2">
        <v>90</v>
      </c>
      <c r="H10" s="2">
        <v>104</v>
      </c>
      <c r="I10" s="2">
        <v>101</v>
      </c>
      <c r="J10" s="2">
        <v>102</v>
      </c>
      <c r="K10" s="169"/>
    </row>
    <row r="11" spans="2:11" ht="15">
      <c r="B11" s="168" t="s">
        <v>67</v>
      </c>
      <c r="C11" s="167"/>
      <c r="D11" s="167"/>
      <c r="E11" s="167"/>
      <c r="F11" s="167"/>
      <c r="G11" s="167"/>
      <c r="H11" s="167"/>
      <c r="I11" s="167"/>
      <c r="J11" s="167"/>
      <c r="K11" s="167"/>
    </row>
    <row r="13" ht="15">
      <c r="B13" t="s">
        <v>73</v>
      </c>
    </row>
    <row r="14" ht="15">
      <c r="K14" s="58" t="s">
        <v>66</v>
      </c>
    </row>
    <row r="15" ht="15">
      <c r="K15" s="2">
        <v>48</v>
      </c>
    </row>
    <row r="16" ht="15">
      <c r="K16" s="2">
        <v>61</v>
      </c>
    </row>
    <row r="17" ht="15">
      <c r="K17" s="2">
        <v>35</v>
      </c>
    </row>
    <row r="18" ht="15">
      <c r="K18" s="2">
        <v>45</v>
      </c>
    </row>
    <row r="19" ht="15">
      <c r="K19" s="2">
        <v>35</v>
      </c>
    </row>
    <row r="20" ht="15">
      <c r="K20" s="2">
        <v>20</v>
      </c>
    </row>
    <row r="21" ht="15">
      <c r="K21" s="167"/>
    </row>
    <row r="23" spans="2:7" ht="15">
      <c r="B23" s="172" t="s">
        <v>74</v>
      </c>
      <c r="C23" s="314"/>
      <c r="D23" s="314"/>
      <c r="G23" s="263"/>
    </row>
  </sheetData>
  <mergeCells count="2">
    <mergeCell ref="B1:K1"/>
    <mergeCell ref="C23:D2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9FD4-E25A-4418-BD24-FB2CCE97582B}">
  <sheetPr>
    <tabColor rgb="FF0070C0"/>
  </sheetPr>
  <dimension ref="B5:L34"/>
  <sheetViews>
    <sheetView workbookViewId="0" topLeftCell="A1">
      <selection activeCell="V22" sqref="V22"/>
    </sheetView>
  </sheetViews>
  <sheetFormatPr defaultColWidth="9.140625" defaultRowHeight="15"/>
  <cols>
    <col min="1" max="1" width="5.421875" style="29" customWidth="1"/>
    <col min="2" max="2" width="13.421875" style="29" customWidth="1"/>
    <col min="3" max="11" width="10.28125" style="29" bestFit="1" customWidth="1"/>
    <col min="12" max="12" width="11.421875" style="29" bestFit="1" customWidth="1"/>
    <col min="13" max="16384" width="9.00390625" style="29" customWidth="1"/>
  </cols>
  <sheetData>
    <row r="1" ht="15"/>
    <row r="2" ht="15"/>
    <row r="3" ht="15"/>
    <row r="4" ht="15"/>
    <row r="5" spans="2:12" ht="15">
      <c r="B5" s="318"/>
      <c r="C5" s="315" t="s">
        <v>75</v>
      </c>
      <c r="D5" s="316"/>
      <c r="E5" s="317"/>
      <c r="F5" s="315" t="s">
        <v>76</v>
      </c>
      <c r="G5" s="316"/>
      <c r="H5" s="317"/>
      <c r="I5" s="315" t="s">
        <v>77</v>
      </c>
      <c r="J5" s="316"/>
      <c r="K5" s="317"/>
      <c r="L5" s="320" t="s">
        <v>78</v>
      </c>
    </row>
    <row r="6" spans="2:12" ht="15">
      <c r="B6" s="319"/>
      <c r="C6" s="35" t="s">
        <v>79</v>
      </c>
      <c r="D6" s="37" t="s">
        <v>80</v>
      </c>
      <c r="E6" s="36" t="s">
        <v>81</v>
      </c>
      <c r="F6" s="35" t="s">
        <v>79</v>
      </c>
      <c r="G6" s="37" t="s">
        <v>82</v>
      </c>
      <c r="H6" s="36" t="s">
        <v>83</v>
      </c>
      <c r="I6" s="35" t="s">
        <v>79</v>
      </c>
      <c r="J6" s="37" t="s">
        <v>82</v>
      </c>
      <c r="K6" s="36" t="s">
        <v>83</v>
      </c>
      <c r="L6" s="321"/>
    </row>
    <row r="7" spans="2:12" ht="15">
      <c r="B7" s="39" t="s">
        <v>84</v>
      </c>
      <c r="C7" s="33">
        <v>1100000</v>
      </c>
      <c r="D7" s="38">
        <v>1700000</v>
      </c>
      <c r="E7" s="34">
        <v>1100000</v>
      </c>
      <c r="F7" s="33">
        <v>1100000</v>
      </c>
      <c r="G7" s="38">
        <v>4800000</v>
      </c>
      <c r="H7" s="34">
        <v>1100000</v>
      </c>
      <c r="I7" s="33">
        <v>1000000</v>
      </c>
      <c r="J7" s="38">
        <v>1800000</v>
      </c>
      <c r="K7" s="34">
        <v>1500000</v>
      </c>
      <c r="L7" s="40"/>
    </row>
    <row r="8" spans="2:12" ht="15">
      <c r="B8" s="39" t="s">
        <v>85</v>
      </c>
      <c r="C8" s="33">
        <v>170000</v>
      </c>
      <c r="D8" s="38">
        <v>5700000</v>
      </c>
      <c r="E8" s="34">
        <v>1100000</v>
      </c>
      <c r="F8" s="33">
        <v>1700000</v>
      </c>
      <c r="G8" s="38">
        <v>1100000</v>
      </c>
      <c r="H8" s="34">
        <v>99000</v>
      </c>
      <c r="I8" s="33">
        <v>1500000</v>
      </c>
      <c r="J8" s="38">
        <v>1100000</v>
      </c>
      <c r="K8" s="34">
        <v>1100000</v>
      </c>
      <c r="L8" s="40"/>
    </row>
    <row r="9" spans="2:12" ht="15">
      <c r="B9" s="39" t="s">
        <v>86</v>
      </c>
      <c r="C9" s="33">
        <v>115000</v>
      </c>
      <c r="D9" s="38">
        <v>415000</v>
      </c>
      <c r="E9" s="34">
        <v>175000</v>
      </c>
      <c r="F9" s="33">
        <v>110000</v>
      </c>
      <c r="G9" s="38">
        <v>1140000</v>
      </c>
      <c r="H9" s="34">
        <v>101500</v>
      </c>
      <c r="I9" s="33">
        <v>98500</v>
      </c>
      <c r="J9" s="38">
        <v>984500</v>
      </c>
      <c r="K9" s="34">
        <v>1150000</v>
      </c>
      <c r="L9" s="40"/>
    </row>
    <row r="10" spans="2:12" ht="15">
      <c r="B10" s="41" t="s">
        <v>87</v>
      </c>
      <c r="C10" s="30"/>
      <c r="D10" s="31"/>
      <c r="E10" s="32"/>
      <c r="F10" s="30"/>
      <c r="G10" s="31"/>
      <c r="H10" s="32"/>
      <c r="I10" s="30"/>
      <c r="J10" s="31"/>
      <c r="K10" s="32"/>
      <c r="L10" s="42"/>
    </row>
    <row r="11" spans="2:12" ht="15">
      <c r="B11" s="39" t="s">
        <v>88</v>
      </c>
      <c r="C11" s="33">
        <v>1500000</v>
      </c>
      <c r="D11" s="38">
        <v>1150000</v>
      </c>
      <c r="E11" s="34">
        <v>958000</v>
      </c>
      <c r="F11" s="33">
        <v>1140000</v>
      </c>
      <c r="G11" s="38">
        <v>1140000</v>
      </c>
      <c r="H11" s="34">
        <v>1010000</v>
      </c>
      <c r="I11" s="33">
        <v>985000</v>
      </c>
      <c r="J11" s="38">
        <v>1150000</v>
      </c>
      <c r="K11" s="34">
        <v>985000</v>
      </c>
      <c r="L11" s="40"/>
    </row>
    <row r="12" spans="2:12" ht="15">
      <c r="B12" s="39" t="s">
        <v>89</v>
      </c>
      <c r="C12" s="33">
        <v>1150000</v>
      </c>
      <c r="D12" s="38">
        <v>980000</v>
      </c>
      <c r="E12" s="34">
        <v>785000</v>
      </c>
      <c r="F12" s="33">
        <v>758000</v>
      </c>
      <c r="G12" s="38">
        <v>570000</v>
      </c>
      <c r="H12" s="34">
        <v>1010000</v>
      </c>
      <c r="I12" s="33">
        <v>758000</v>
      </c>
      <c r="J12" s="38">
        <v>785000</v>
      </c>
      <c r="K12" s="34">
        <v>784000</v>
      </c>
      <c r="L12" s="40"/>
    </row>
    <row r="13" spans="2:12" ht="15">
      <c r="B13" s="41" t="s">
        <v>90</v>
      </c>
      <c r="C13" s="30"/>
      <c r="D13" s="31"/>
      <c r="E13" s="32"/>
      <c r="F13" s="30"/>
      <c r="G13" s="31"/>
      <c r="H13" s="32"/>
      <c r="I13" s="30"/>
      <c r="J13" s="31"/>
      <c r="K13" s="32"/>
      <c r="L13" s="42"/>
    </row>
    <row r="14" spans="2:12" ht="15">
      <c r="B14" s="39" t="s">
        <v>84</v>
      </c>
      <c r="C14" s="33">
        <v>1800000</v>
      </c>
      <c r="D14" s="38">
        <v>1100000</v>
      </c>
      <c r="E14" s="34">
        <v>1500000</v>
      </c>
      <c r="F14" s="33">
        <v>1100000</v>
      </c>
      <c r="G14" s="38">
        <v>810000</v>
      </c>
      <c r="H14" s="34">
        <v>1500000</v>
      </c>
      <c r="I14" s="33">
        <v>1000000</v>
      </c>
      <c r="J14" s="38">
        <v>170000</v>
      </c>
      <c r="K14" s="34">
        <v>1700000</v>
      </c>
      <c r="L14" s="40"/>
    </row>
    <row r="15" spans="2:12" ht="15">
      <c r="B15" s="39" t="s">
        <v>85</v>
      </c>
      <c r="C15" s="33">
        <v>4100000</v>
      </c>
      <c r="D15" s="38">
        <v>1100000</v>
      </c>
      <c r="E15" s="34">
        <v>1500000</v>
      </c>
      <c r="F15" s="33">
        <v>1700000</v>
      </c>
      <c r="G15" s="38">
        <v>1900000</v>
      </c>
      <c r="H15" s="34">
        <v>1100000</v>
      </c>
      <c r="I15" s="33">
        <v>1100000</v>
      </c>
      <c r="J15" s="38">
        <v>1900000</v>
      </c>
      <c r="K15" s="34">
        <v>950000</v>
      </c>
      <c r="L15" s="40"/>
    </row>
    <row r="16" spans="2:12" ht="15">
      <c r="B16" s="39" t="s">
        <v>91</v>
      </c>
      <c r="C16" s="33">
        <v>1800000</v>
      </c>
      <c r="D16" s="38">
        <v>800000</v>
      </c>
      <c r="E16" s="34">
        <v>1900000</v>
      </c>
      <c r="F16" s="33">
        <v>1800000</v>
      </c>
      <c r="G16" s="38">
        <v>1100000</v>
      </c>
      <c r="H16" s="34">
        <v>1100000</v>
      </c>
      <c r="I16" s="33">
        <v>1100000</v>
      </c>
      <c r="J16" s="38">
        <v>1900000</v>
      </c>
      <c r="K16" s="34">
        <v>870000</v>
      </c>
      <c r="L16" s="40"/>
    </row>
    <row r="17" spans="2:12" ht="15">
      <c r="B17" s="39" t="s">
        <v>92</v>
      </c>
      <c r="C17" s="33">
        <v>1150000</v>
      </c>
      <c r="D17" s="38">
        <v>985000</v>
      </c>
      <c r="E17" s="34">
        <v>1150100</v>
      </c>
      <c r="F17" s="33">
        <v>985000</v>
      </c>
      <c r="G17" s="38">
        <v>1450000</v>
      </c>
      <c r="H17" s="34">
        <v>877000</v>
      </c>
      <c r="I17" s="33">
        <v>1140000</v>
      </c>
      <c r="J17" s="38">
        <v>785000</v>
      </c>
      <c r="K17" s="34">
        <v>1115000</v>
      </c>
      <c r="L17" s="40"/>
    </row>
    <row r="18" spans="2:12" ht="15">
      <c r="B18" s="41" t="s">
        <v>93</v>
      </c>
      <c r="C18" s="30"/>
      <c r="D18" s="31"/>
      <c r="E18" s="32"/>
      <c r="F18" s="30"/>
      <c r="G18" s="31"/>
      <c r="H18" s="32"/>
      <c r="I18" s="30"/>
      <c r="J18" s="31"/>
      <c r="K18" s="32"/>
      <c r="L18" s="42"/>
    </row>
    <row r="19" spans="2:12" ht="15">
      <c r="B19" s="39" t="s">
        <v>84</v>
      </c>
      <c r="C19" s="33">
        <v>1100000</v>
      </c>
      <c r="D19" s="38">
        <v>1800000</v>
      </c>
      <c r="E19" s="34">
        <v>1500000</v>
      </c>
      <c r="F19" s="33">
        <v>1100000</v>
      </c>
      <c r="G19" s="38">
        <v>7800000</v>
      </c>
      <c r="H19" s="34">
        <v>870000</v>
      </c>
      <c r="I19" s="33">
        <v>1000000</v>
      </c>
      <c r="J19" s="38">
        <v>1700000</v>
      </c>
      <c r="K19" s="34">
        <v>458000</v>
      </c>
      <c r="L19" s="40"/>
    </row>
    <row r="20" spans="2:12" ht="15">
      <c r="B20" s="39" t="s">
        <v>85</v>
      </c>
      <c r="C20" s="33">
        <v>4000000</v>
      </c>
      <c r="D20" s="38">
        <v>110000</v>
      </c>
      <c r="E20" s="34">
        <v>990000</v>
      </c>
      <c r="F20" s="33">
        <v>1500000</v>
      </c>
      <c r="G20" s="38">
        <v>1100000</v>
      </c>
      <c r="H20" s="34">
        <v>170000</v>
      </c>
      <c r="I20" s="33">
        <v>1700000</v>
      </c>
      <c r="J20" s="38">
        <v>7000000</v>
      </c>
      <c r="K20" s="34">
        <v>1100000</v>
      </c>
      <c r="L20" s="40"/>
    </row>
    <row r="21" spans="2:12" ht="15">
      <c r="B21" s="39" t="s">
        <v>86</v>
      </c>
      <c r="C21" s="33">
        <v>98000</v>
      </c>
      <c r="D21" s="38">
        <v>578000</v>
      </c>
      <c r="E21" s="34">
        <v>1150000</v>
      </c>
      <c r="F21" s="33">
        <v>1140000</v>
      </c>
      <c r="G21" s="38">
        <v>875000</v>
      </c>
      <c r="H21" s="34">
        <v>985000</v>
      </c>
      <c r="I21" s="33">
        <v>1450000</v>
      </c>
      <c r="J21" s="38">
        <v>785000</v>
      </c>
      <c r="K21" s="34">
        <v>458000</v>
      </c>
      <c r="L21" s="40"/>
    </row>
    <row r="22" spans="2:12" ht="15">
      <c r="B22" s="41" t="s">
        <v>94</v>
      </c>
      <c r="C22" s="30"/>
      <c r="D22" s="31"/>
      <c r="E22" s="32"/>
      <c r="F22" s="30"/>
      <c r="G22" s="31"/>
      <c r="H22" s="32"/>
      <c r="I22" s="30"/>
      <c r="J22" s="31"/>
      <c r="K22" s="32"/>
      <c r="L22" s="42"/>
    </row>
    <row r="23" spans="2:12" ht="15">
      <c r="B23" s="39" t="s">
        <v>84</v>
      </c>
      <c r="C23" s="33">
        <v>1100000</v>
      </c>
      <c r="D23" s="38">
        <v>800000</v>
      </c>
      <c r="E23" s="34">
        <v>5000000</v>
      </c>
      <c r="F23" s="33">
        <v>1100000</v>
      </c>
      <c r="G23" s="38">
        <v>1400000</v>
      </c>
      <c r="H23" s="34">
        <v>1100000</v>
      </c>
      <c r="I23" s="33">
        <v>1000000</v>
      </c>
      <c r="J23" s="38">
        <v>1800000</v>
      </c>
      <c r="K23" s="34">
        <v>115000</v>
      </c>
      <c r="L23" s="40"/>
    </row>
    <row r="24" spans="2:12" ht="15">
      <c r="B24" s="39" t="s">
        <v>85</v>
      </c>
      <c r="C24" s="33">
        <v>4000000</v>
      </c>
      <c r="D24" s="38">
        <v>5000000</v>
      </c>
      <c r="E24" s="34">
        <v>1100000</v>
      </c>
      <c r="F24" s="33">
        <v>1500000</v>
      </c>
      <c r="G24" s="38">
        <v>1500000</v>
      </c>
      <c r="H24" s="34">
        <v>1150000</v>
      </c>
      <c r="I24" s="33">
        <v>1700000</v>
      </c>
      <c r="J24" s="38">
        <v>190000</v>
      </c>
      <c r="K24" s="34">
        <v>150000</v>
      </c>
      <c r="L24" s="40"/>
    </row>
    <row r="25" spans="2:12" ht="15">
      <c r="B25" s="39" t="s">
        <v>91</v>
      </c>
      <c r="C25" s="33">
        <v>1400000</v>
      </c>
      <c r="D25" s="38">
        <v>1500000</v>
      </c>
      <c r="E25" s="34">
        <v>1100000</v>
      </c>
      <c r="F25" s="33">
        <v>4800000</v>
      </c>
      <c r="G25" s="38">
        <v>1700000</v>
      </c>
      <c r="H25" s="34">
        <v>998000</v>
      </c>
      <c r="I25" s="33">
        <v>1000000</v>
      </c>
      <c r="J25" s="38">
        <v>1500000</v>
      </c>
      <c r="K25" s="34">
        <v>87000</v>
      </c>
      <c r="L25" s="40"/>
    </row>
    <row r="26" spans="2:12" ht="15">
      <c r="B26" s="41" t="s">
        <v>95</v>
      </c>
      <c r="C26" s="30"/>
      <c r="D26" s="31"/>
      <c r="E26" s="32"/>
      <c r="F26" s="30"/>
      <c r="G26" s="31"/>
      <c r="H26" s="32"/>
      <c r="I26" s="30"/>
      <c r="J26" s="31"/>
      <c r="K26" s="32"/>
      <c r="L26" s="42"/>
    </row>
    <row r="27" spans="2:12" ht="15">
      <c r="B27" s="39" t="s">
        <v>88</v>
      </c>
      <c r="C27" s="33">
        <v>1150000</v>
      </c>
      <c r="D27" s="38">
        <v>985000</v>
      </c>
      <c r="E27" s="34">
        <v>1150000</v>
      </c>
      <c r="F27" s="33">
        <v>981000</v>
      </c>
      <c r="G27" s="38">
        <v>751000</v>
      </c>
      <c r="H27" s="34">
        <v>1100000</v>
      </c>
      <c r="I27" s="33">
        <v>911000</v>
      </c>
      <c r="J27" s="38">
        <v>811000</v>
      </c>
      <c r="K27" s="34">
        <v>758000</v>
      </c>
      <c r="L27" s="40"/>
    </row>
    <row r="28" spans="2:12" ht="15">
      <c r="B28" s="39" t="s">
        <v>89</v>
      </c>
      <c r="C28" s="33">
        <v>1150000</v>
      </c>
      <c r="D28" s="38">
        <v>800000</v>
      </c>
      <c r="E28" s="34">
        <v>758000</v>
      </c>
      <c r="F28" s="33">
        <v>1710000</v>
      </c>
      <c r="G28" s="38">
        <v>911000</v>
      </c>
      <c r="H28" s="34">
        <v>980000</v>
      </c>
      <c r="I28" s="33">
        <v>1010000</v>
      </c>
      <c r="J28" s="38">
        <v>754000</v>
      </c>
      <c r="K28" s="34">
        <v>577000</v>
      </c>
      <c r="L28" s="40"/>
    </row>
    <row r="29" spans="2:12" ht="15">
      <c r="B29" s="41" t="s">
        <v>96</v>
      </c>
      <c r="C29" s="30"/>
      <c r="D29" s="31"/>
      <c r="E29" s="32"/>
      <c r="F29" s="30"/>
      <c r="G29" s="31"/>
      <c r="H29" s="32"/>
      <c r="I29" s="30"/>
      <c r="J29" s="31"/>
      <c r="K29" s="32"/>
      <c r="L29" s="42"/>
    </row>
    <row r="30" spans="2:12" ht="15">
      <c r="B30" s="39" t="s">
        <v>84</v>
      </c>
      <c r="C30" s="33">
        <v>1100000</v>
      </c>
      <c r="D30" s="38">
        <v>70000</v>
      </c>
      <c r="E30" s="34">
        <v>110000</v>
      </c>
      <c r="F30" s="33">
        <v>1100000</v>
      </c>
      <c r="G30" s="38">
        <v>480000</v>
      </c>
      <c r="H30" s="34">
        <v>115000</v>
      </c>
      <c r="I30" s="33">
        <v>1000000</v>
      </c>
      <c r="J30" s="38">
        <v>1000000</v>
      </c>
      <c r="K30" s="34">
        <v>170000</v>
      </c>
      <c r="L30" s="40"/>
    </row>
    <row r="31" spans="2:12" ht="15">
      <c r="B31" s="39" t="s">
        <v>85</v>
      </c>
      <c r="C31" s="33">
        <v>4100000</v>
      </c>
      <c r="D31" s="38">
        <v>9000000</v>
      </c>
      <c r="E31" s="34">
        <v>150000</v>
      </c>
      <c r="F31" s="33">
        <v>1500000</v>
      </c>
      <c r="G31" s="38">
        <v>1100000</v>
      </c>
      <c r="H31" s="34">
        <v>998000</v>
      </c>
      <c r="I31" s="33">
        <v>1700000</v>
      </c>
      <c r="J31" s="38">
        <v>1100000</v>
      </c>
      <c r="K31" s="34">
        <v>75000</v>
      </c>
      <c r="L31" s="40"/>
    </row>
    <row r="32" spans="2:12" ht="15">
      <c r="B32" s="39" t="s">
        <v>86</v>
      </c>
      <c r="C32" s="33">
        <v>1140000</v>
      </c>
      <c r="D32" s="38">
        <v>98000</v>
      </c>
      <c r="E32" s="34">
        <v>54000</v>
      </c>
      <c r="F32" s="33">
        <v>57000</v>
      </c>
      <c r="G32" s="38">
        <v>78000</v>
      </c>
      <c r="H32" s="34">
        <v>1150000</v>
      </c>
      <c r="I32" s="33">
        <v>1140000</v>
      </c>
      <c r="J32" s="38">
        <v>78000</v>
      </c>
      <c r="K32" s="34">
        <v>98000</v>
      </c>
      <c r="L32" s="40"/>
    </row>
    <row r="33" spans="2:12" ht="15">
      <c r="B33" s="41" t="s">
        <v>97</v>
      </c>
      <c r="C33" s="30"/>
      <c r="D33" s="31"/>
      <c r="E33" s="32"/>
      <c r="F33" s="30"/>
      <c r="G33" s="31"/>
      <c r="H33" s="32"/>
      <c r="I33" s="30"/>
      <c r="J33" s="31"/>
      <c r="K33" s="32"/>
      <c r="L33" s="42"/>
    </row>
    <row r="34" spans="2:12" ht="15">
      <c r="B34" s="43" t="s">
        <v>78</v>
      </c>
      <c r="C34" s="44"/>
      <c r="D34" s="45"/>
      <c r="E34" s="46"/>
      <c r="F34" s="44"/>
      <c r="G34" s="45"/>
      <c r="H34" s="46"/>
      <c r="I34" s="44"/>
      <c r="J34" s="45"/>
      <c r="K34" s="46"/>
      <c r="L34" s="47"/>
    </row>
  </sheetData>
  <mergeCells count="5">
    <mergeCell ref="C5:E5"/>
    <mergeCell ref="F5:H5"/>
    <mergeCell ref="I5:K5"/>
    <mergeCell ref="B5:B6"/>
    <mergeCell ref="L5:L6"/>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67B9-2B7B-469A-9288-A12CAD144E90}">
  <sheetPr>
    <tabColor theme="5" tint="0.39998000860214233"/>
  </sheetPr>
  <dimension ref="B3:J25"/>
  <sheetViews>
    <sheetView workbookViewId="0" topLeftCell="A1">
      <selection activeCell="O20" sqref="O20"/>
    </sheetView>
  </sheetViews>
  <sheetFormatPr defaultColWidth="9.140625" defaultRowHeight="15"/>
  <cols>
    <col min="1" max="1" width="4.57421875" style="10" customWidth="1"/>
    <col min="2" max="2" width="8.421875" style="10" bestFit="1" customWidth="1"/>
    <col min="3" max="3" width="13.00390625" style="10" bestFit="1" customWidth="1"/>
    <col min="4" max="4" width="13.00390625" style="10" customWidth="1"/>
    <col min="5" max="5" width="24.8515625" style="10" bestFit="1" customWidth="1"/>
    <col min="6" max="6" width="14.7109375" style="10" bestFit="1" customWidth="1"/>
    <col min="7" max="7" width="11.421875" style="10" bestFit="1" customWidth="1"/>
    <col min="8" max="8" width="22.00390625" style="10" customWidth="1"/>
    <col min="9" max="16384" width="9.00390625" style="10" customWidth="1"/>
  </cols>
  <sheetData>
    <row r="1" ht="15"/>
    <row r="2" ht="15"/>
    <row r="3" ht="15">
      <c r="H3" s="11"/>
    </row>
    <row r="4" ht="15"/>
    <row r="5" spans="2:10" ht="15">
      <c r="B5" s="16" t="s">
        <v>98</v>
      </c>
      <c r="C5" s="16" t="s">
        <v>99</v>
      </c>
      <c r="D5" s="16" t="s">
        <v>100</v>
      </c>
      <c r="E5" s="16" t="s">
        <v>101</v>
      </c>
      <c r="F5" s="16" t="s">
        <v>102</v>
      </c>
      <c r="G5" s="16" t="s">
        <v>103</v>
      </c>
      <c r="H5" s="16" t="s">
        <v>104</v>
      </c>
      <c r="J5" s="10" t="s">
        <v>1128</v>
      </c>
    </row>
    <row r="6" spans="2:10" ht="15">
      <c r="B6" s="12">
        <v>1001</v>
      </c>
      <c r="C6" s="13" t="s">
        <v>105</v>
      </c>
      <c r="D6" s="13"/>
      <c r="E6" s="14" t="s">
        <v>106</v>
      </c>
      <c r="F6" s="14" t="s">
        <v>107</v>
      </c>
      <c r="G6" s="14">
        <v>5</v>
      </c>
      <c r="H6" s="15" t="s">
        <v>108</v>
      </c>
      <c r="J6" s="10" t="s">
        <v>1129</v>
      </c>
    </row>
    <row r="7" spans="2:10" ht="15">
      <c r="B7" s="12"/>
      <c r="C7" s="13" t="s">
        <v>109</v>
      </c>
      <c r="D7" s="13"/>
      <c r="E7" s="14" t="s">
        <v>110</v>
      </c>
      <c r="F7" s="14" t="s">
        <v>111</v>
      </c>
      <c r="G7" s="14">
        <v>7</v>
      </c>
      <c r="H7" s="15" t="s">
        <v>112</v>
      </c>
      <c r="J7" s="10" t="s">
        <v>1130</v>
      </c>
    </row>
    <row r="8" spans="2:10" ht="15">
      <c r="B8" s="12"/>
      <c r="C8" s="13" t="s">
        <v>113</v>
      </c>
      <c r="D8" s="13"/>
      <c r="E8" s="14" t="s">
        <v>114</v>
      </c>
      <c r="F8" s="14" t="s">
        <v>115</v>
      </c>
      <c r="G8" s="14">
        <v>12</v>
      </c>
      <c r="H8" s="15" t="s">
        <v>116</v>
      </c>
      <c r="J8" s="10" t="s">
        <v>1131</v>
      </c>
    </row>
    <row r="9" spans="2:10" ht="15">
      <c r="B9" s="12"/>
      <c r="C9" s="13" t="s">
        <v>117</v>
      </c>
      <c r="D9" s="13"/>
      <c r="E9" s="14" t="s">
        <v>118</v>
      </c>
      <c r="F9" s="14" t="s">
        <v>119</v>
      </c>
      <c r="G9" s="14">
        <v>19</v>
      </c>
      <c r="H9" s="15" t="s">
        <v>120</v>
      </c>
      <c r="J9" s="10" t="s">
        <v>1132</v>
      </c>
    </row>
    <row r="10" spans="2:10" ht="15">
      <c r="B10" s="12"/>
      <c r="C10" s="13" t="s">
        <v>121</v>
      </c>
      <c r="D10" s="13"/>
      <c r="E10" s="14" t="s">
        <v>122</v>
      </c>
      <c r="F10" s="14" t="s">
        <v>123</v>
      </c>
      <c r="G10" s="14">
        <v>9</v>
      </c>
      <c r="H10" s="15" t="s">
        <v>124</v>
      </c>
      <c r="J10" s="10" t="s">
        <v>1133</v>
      </c>
    </row>
    <row r="11" spans="2:10" ht="15">
      <c r="B11" s="12"/>
      <c r="C11" s="13" t="s">
        <v>125</v>
      </c>
      <c r="D11" s="13"/>
      <c r="E11" s="14" t="s">
        <v>126</v>
      </c>
      <c r="F11" s="14" t="s">
        <v>127</v>
      </c>
      <c r="G11" s="14">
        <v>11</v>
      </c>
      <c r="H11" s="15" t="s">
        <v>128</v>
      </c>
      <c r="J11" s="10" t="s">
        <v>1134</v>
      </c>
    </row>
    <row r="12" spans="2:8" ht="15">
      <c r="B12" s="12"/>
      <c r="C12" s="13" t="s">
        <v>129</v>
      </c>
      <c r="D12" s="13"/>
      <c r="E12" s="14" t="s">
        <v>130</v>
      </c>
      <c r="F12" s="14" t="s">
        <v>131</v>
      </c>
      <c r="G12" s="14">
        <v>10</v>
      </c>
      <c r="H12" s="15" t="s">
        <v>108</v>
      </c>
    </row>
    <row r="13" spans="2:8" ht="15">
      <c r="B13" s="12"/>
      <c r="C13" s="13" t="s">
        <v>132</v>
      </c>
      <c r="D13" s="13"/>
      <c r="E13" s="14" t="s">
        <v>133</v>
      </c>
      <c r="F13" s="14" t="s">
        <v>134</v>
      </c>
      <c r="G13" s="14">
        <v>7</v>
      </c>
      <c r="H13" s="15" t="s">
        <v>124</v>
      </c>
    </row>
    <row r="14" spans="2:8" ht="15">
      <c r="B14" s="12"/>
      <c r="C14" s="13" t="s">
        <v>135</v>
      </c>
      <c r="D14" s="13"/>
      <c r="E14" s="14" t="s">
        <v>136</v>
      </c>
      <c r="F14" s="14" t="s">
        <v>137</v>
      </c>
      <c r="G14" s="14">
        <v>9</v>
      </c>
      <c r="H14" s="15" t="s">
        <v>120</v>
      </c>
    </row>
    <row r="15" spans="2:8" ht="15">
      <c r="B15" s="12"/>
      <c r="C15" s="13" t="s">
        <v>138</v>
      </c>
      <c r="D15" s="13"/>
      <c r="E15" s="14" t="s">
        <v>139</v>
      </c>
      <c r="F15" s="14" t="s">
        <v>140</v>
      </c>
      <c r="G15" s="14">
        <v>22</v>
      </c>
      <c r="H15" s="15" t="s">
        <v>128</v>
      </c>
    </row>
    <row r="16" spans="2:8" ht="15">
      <c r="B16" s="12"/>
      <c r="C16" s="13" t="s">
        <v>141</v>
      </c>
      <c r="D16" s="13"/>
      <c r="E16" s="14" t="s">
        <v>142</v>
      </c>
      <c r="F16" s="14" t="s">
        <v>143</v>
      </c>
      <c r="G16" s="14">
        <v>17</v>
      </c>
      <c r="H16" s="15" t="s">
        <v>144</v>
      </c>
    </row>
    <row r="17" spans="2:8" ht="15">
      <c r="B17" s="12"/>
      <c r="C17" s="13" t="s">
        <v>145</v>
      </c>
      <c r="D17" s="13"/>
      <c r="E17" s="14" t="s">
        <v>146</v>
      </c>
      <c r="F17" s="14" t="s">
        <v>147</v>
      </c>
      <c r="G17" s="14">
        <v>16</v>
      </c>
      <c r="H17" s="15" t="s">
        <v>148</v>
      </c>
    </row>
    <row r="18" spans="2:8" ht="15">
      <c r="B18" s="12"/>
      <c r="C18" s="13" t="s">
        <v>149</v>
      </c>
      <c r="D18" s="13"/>
      <c r="E18" s="14" t="s">
        <v>150</v>
      </c>
      <c r="F18" s="14" t="s">
        <v>151</v>
      </c>
      <c r="G18" s="14">
        <v>23</v>
      </c>
      <c r="H18" s="15" t="s">
        <v>152</v>
      </c>
    </row>
    <row r="19" spans="2:8" ht="15">
      <c r="B19" s="12"/>
      <c r="C19" s="13" t="s">
        <v>153</v>
      </c>
      <c r="D19" s="13"/>
      <c r="E19" s="14" t="s">
        <v>154</v>
      </c>
      <c r="F19" s="14" t="s">
        <v>155</v>
      </c>
      <c r="G19" s="14">
        <v>12</v>
      </c>
      <c r="H19" s="15" t="s">
        <v>116</v>
      </c>
    </row>
    <row r="20" spans="2:8" ht="15">
      <c r="B20" s="12"/>
      <c r="C20" s="13" t="s">
        <v>156</v>
      </c>
      <c r="D20" s="13"/>
      <c r="E20" s="14" t="s">
        <v>157</v>
      </c>
      <c r="F20" s="14" t="s">
        <v>158</v>
      </c>
      <c r="G20" s="14">
        <v>15</v>
      </c>
      <c r="H20" s="15" t="s">
        <v>159</v>
      </c>
    </row>
    <row r="21" spans="2:8" ht="15">
      <c r="B21" s="12"/>
      <c r="C21" s="13" t="s">
        <v>160</v>
      </c>
      <c r="D21" s="13"/>
      <c r="E21" s="14" t="s">
        <v>161</v>
      </c>
      <c r="F21" s="14" t="s">
        <v>162</v>
      </c>
      <c r="G21" s="14">
        <v>13</v>
      </c>
      <c r="H21" s="15" t="s">
        <v>163</v>
      </c>
    </row>
    <row r="22" spans="2:8" ht="15">
      <c r="B22" s="12"/>
      <c r="C22" s="13" t="s">
        <v>164</v>
      </c>
      <c r="D22" s="13"/>
      <c r="E22" s="14" t="s">
        <v>165</v>
      </c>
      <c r="F22" s="14" t="s">
        <v>166</v>
      </c>
      <c r="G22" s="14">
        <v>19</v>
      </c>
      <c r="H22" s="15" t="s">
        <v>167</v>
      </c>
    </row>
    <row r="23" spans="2:8" ht="15">
      <c r="B23" s="12"/>
      <c r="C23" s="13" t="s">
        <v>168</v>
      </c>
      <c r="D23" s="13"/>
      <c r="E23" s="14" t="s">
        <v>169</v>
      </c>
      <c r="F23" s="14" t="s">
        <v>170</v>
      </c>
      <c r="G23" s="14">
        <v>8</v>
      </c>
      <c r="H23" s="15" t="s">
        <v>171</v>
      </c>
    </row>
    <row r="24" spans="2:8" ht="15">
      <c r="B24" s="12"/>
      <c r="C24" s="13" t="s">
        <v>172</v>
      </c>
      <c r="D24" s="13"/>
      <c r="E24" s="14" t="s">
        <v>173</v>
      </c>
      <c r="F24" s="14" t="s">
        <v>174</v>
      </c>
      <c r="G24" s="14">
        <v>3</v>
      </c>
      <c r="H24" s="15" t="s">
        <v>159</v>
      </c>
    </row>
    <row r="25" spans="2:8" ht="15">
      <c r="B25" s="12"/>
      <c r="C25" s="13" t="s">
        <v>175</v>
      </c>
      <c r="D25" s="13"/>
      <c r="E25" s="14" t="s">
        <v>176</v>
      </c>
      <c r="F25" s="14" t="s">
        <v>177</v>
      </c>
      <c r="G25" s="14">
        <v>17</v>
      </c>
      <c r="H25" s="15" t="s">
        <v>152</v>
      </c>
    </row>
  </sheetData>
  <printOptions/>
  <pageMargins left="0.787" right="0.787" top="0.984" bottom="0.984" header="0.512" footer="0.51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F494-C3EC-432D-B061-DF2CA8C658F4}">
  <dimension ref="A3:D11"/>
  <sheetViews>
    <sheetView zoomScale="226" zoomScaleNormal="226" workbookViewId="0" topLeftCell="A1"/>
  </sheetViews>
  <sheetFormatPr defaultColWidth="9.140625" defaultRowHeight="15"/>
  <cols>
    <col min="1" max="1" width="9.28125" style="8" customWidth="1"/>
    <col min="2" max="2" width="17.57421875" style="8" bestFit="1" customWidth="1"/>
    <col min="3" max="3" width="27.00390625" style="8" customWidth="1"/>
    <col min="4" max="4" width="9.28125" style="108" customWidth="1"/>
    <col min="5" max="6" width="9.28125" style="8" customWidth="1"/>
    <col min="7" max="16384" width="9.00390625" style="8" customWidth="1"/>
  </cols>
  <sheetData>
    <row r="3" spans="1:4" ht="15">
      <c r="A3" s="8" t="s">
        <v>1154</v>
      </c>
      <c r="B3" s="8" t="s">
        <v>1151</v>
      </c>
      <c r="C3" s="279"/>
      <c r="D3" s="108" t="s">
        <v>527</v>
      </c>
    </row>
    <row r="4" spans="1:4" ht="15">
      <c r="A4" s="8" t="s">
        <v>1154</v>
      </c>
      <c r="B4" s="8" t="s">
        <v>1152</v>
      </c>
      <c r="D4" s="271" t="s">
        <v>1155</v>
      </c>
    </row>
    <row r="5" spans="1:4" ht="15">
      <c r="A5" s="8" t="s">
        <v>1154</v>
      </c>
      <c r="B5" s="8" t="s">
        <v>1153</v>
      </c>
      <c r="D5" s="271" t="s">
        <v>1156</v>
      </c>
    </row>
    <row r="6" spans="1:4" ht="15">
      <c r="A6" s="8" t="s">
        <v>1167</v>
      </c>
      <c r="B6" s="8" t="s">
        <v>1168</v>
      </c>
      <c r="D6" s="276" t="s">
        <v>1169</v>
      </c>
    </row>
    <row r="8" spans="1:3" ht="15">
      <c r="A8" s="277" t="s">
        <v>1171</v>
      </c>
      <c r="B8" s="270"/>
      <c r="C8" s="270"/>
    </row>
    <row r="9" spans="1:3" ht="15">
      <c r="A9" s="277" t="s">
        <v>1172</v>
      </c>
      <c r="B9" s="270"/>
      <c r="C9" s="270"/>
    </row>
    <row r="10" spans="1:3" ht="15">
      <c r="A10" s="277" t="s">
        <v>1166</v>
      </c>
      <c r="B10" s="270"/>
      <c r="C10" s="270"/>
    </row>
    <row r="11" spans="1:3" ht="15">
      <c r="A11" s="278" t="s">
        <v>1170</v>
      </c>
      <c r="B11" s="270"/>
      <c r="C11" s="270"/>
    </row>
  </sheetData>
  <sheetProtection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InaWakuD09</dc:creator>
  <cp:keywords/>
  <dc:description/>
  <cp:lastModifiedBy>川島玲子</cp:lastModifiedBy>
  <cp:lastPrinted>2020-05-25T12:37:37Z</cp:lastPrinted>
  <dcterms:created xsi:type="dcterms:W3CDTF">2016-07-01T04:44:34Z</dcterms:created>
  <dcterms:modified xsi:type="dcterms:W3CDTF">2020-05-27T03:10:01Z</dcterms:modified>
  <cp:category/>
  <cp:version/>
  <cp:contentType/>
  <cp:contentStatus/>
</cp:coreProperties>
</file>