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Excelイライラ解消\"/>
    </mc:Choice>
  </mc:AlternateContent>
  <xr:revisionPtr revIDLastSave="0" documentId="13_ncr:1_{90A63923-8084-4CCA-B984-A9FAF052027C}" xr6:coauthVersionLast="45" xr6:coauthVersionMax="45" xr10:uidLastSave="{00000000-0000-0000-0000-000000000000}"/>
  <bookViews>
    <workbookView xWindow="0" yWindow="60" windowWidth="28695" windowHeight="16200" xr2:uid="{D6B1DA1D-9DF7-4A3F-BDB0-4EA37052C82E}"/>
  </bookViews>
  <sheets>
    <sheet name="1-1" sheetId="1" r:id="rId1"/>
    <sheet name="グラフ" sheetId="5" r:id="rId2"/>
    <sheet name="グラフ2" sheetId="6" r:id="rId3"/>
    <sheet name="おこづかい帳（1ヶ月用）" sheetId="4" r:id="rId4"/>
    <sheet name="結合" sheetId="3" r:id="rId5"/>
  </sheets>
  <externalReferences>
    <externalReference r:id="rId6"/>
  </externalReferences>
  <definedNames>
    <definedName name="顧客一覧">[1]顧客一覧!$A$2:$I$16</definedName>
    <definedName name="商品">[1]商品一覧!$A$2:$E$48</definedName>
    <definedName name="送料">[1]送料一覧!$A$2:$B$48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2" i="4" l="1"/>
  <c r="AN5" i="3" l="1"/>
  <c r="AN8" i="3"/>
  <c r="AN9" i="3" s="1"/>
  <c r="AN10" i="3" s="1"/>
  <c r="AN11" i="3"/>
  <c r="AN12" i="3" s="1"/>
  <c r="AN13" i="3"/>
  <c r="AN14" i="3" s="1"/>
  <c r="AN15" i="3" s="1"/>
  <c r="G32" i="4" l="1"/>
  <c r="F6" i="4" s="1"/>
  <c r="H32" i="4"/>
  <c r="AN6" i="3" l="1"/>
  <c r="AN7" i="3" s="1"/>
</calcChain>
</file>

<file path=xl/sharedStrings.xml><?xml version="1.0" encoding="utf-8"?>
<sst xmlns="http://schemas.openxmlformats.org/spreadsheetml/2006/main" count="78" uniqueCount="52">
  <si>
    <t>1-1</t>
    <phoneticPr fontId="1"/>
  </si>
  <si>
    <t>山田</t>
    <rPh sb="0" eb="2">
      <t>ヤマダ</t>
    </rPh>
    <phoneticPr fontId="1"/>
  </si>
  <si>
    <t>田中</t>
    <rPh sb="0" eb="2">
      <t>タナカ</t>
    </rPh>
    <phoneticPr fontId="1"/>
  </si>
  <si>
    <t>鈴木</t>
    <rPh sb="0" eb="2">
      <t>スズキ</t>
    </rPh>
    <phoneticPr fontId="1"/>
  </si>
  <si>
    <t>川島</t>
    <rPh sb="0" eb="2">
      <t>カワシマ</t>
    </rPh>
    <phoneticPr fontId="1"/>
  </si>
  <si>
    <t>いなわく小学校児童名簿</t>
    <rPh sb="4" eb="7">
      <t>ショウガッコウ</t>
    </rPh>
    <rPh sb="7" eb="9">
      <t>ジドウ</t>
    </rPh>
    <rPh sb="9" eb="11">
      <t>メイボ</t>
    </rPh>
    <phoneticPr fontId="1"/>
  </si>
  <si>
    <t>雄太</t>
    <rPh sb="0" eb="2">
      <t>ユウタ</t>
    </rPh>
    <phoneticPr fontId="1"/>
  </si>
  <si>
    <t>玲子</t>
    <rPh sb="0" eb="2">
      <t>レイコ</t>
    </rPh>
    <phoneticPr fontId="1"/>
  </si>
  <si>
    <t>和美</t>
    <rPh sb="0" eb="2">
      <t>カズミ</t>
    </rPh>
    <phoneticPr fontId="1"/>
  </si>
  <si>
    <t>家庭数</t>
    <rPh sb="0" eb="2">
      <t>カテイ</t>
    </rPh>
    <rPh sb="2" eb="3">
      <t>スウ</t>
    </rPh>
    <phoneticPr fontId="1"/>
  </si>
  <si>
    <t>児童名</t>
    <rPh sb="0" eb="2">
      <t>ジドウ</t>
    </rPh>
    <rPh sb="2" eb="3">
      <t>メイ</t>
    </rPh>
    <phoneticPr fontId="1"/>
  </si>
  <si>
    <t>学年</t>
    <rPh sb="0" eb="2">
      <t>ガクネン</t>
    </rPh>
    <phoneticPr fontId="1"/>
  </si>
  <si>
    <t>道子</t>
    <rPh sb="0" eb="2">
      <t>ミチコ</t>
    </rPh>
    <phoneticPr fontId="1"/>
  </si>
  <si>
    <t>栄治</t>
    <rPh sb="0" eb="2">
      <t>エイジ</t>
    </rPh>
    <phoneticPr fontId="1"/>
  </si>
  <si>
    <t>春樹</t>
    <rPh sb="0" eb="2">
      <t>ハルキ</t>
    </rPh>
    <phoneticPr fontId="1"/>
  </si>
  <si>
    <t>成実</t>
    <rPh sb="0" eb="2">
      <t>ナミ</t>
    </rPh>
    <phoneticPr fontId="1"/>
  </si>
  <si>
    <t>洋一</t>
    <rPh sb="0" eb="2">
      <t>ヨウイチ</t>
    </rPh>
    <phoneticPr fontId="1"/>
  </si>
  <si>
    <t>俊</t>
    <rPh sb="0" eb="1">
      <t>シュン</t>
    </rPh>
    <phoneticPr fontId="1"/>
  </si>
  <si>
    <t>華</t>
    <rPh sb="0" eb="1">
      <t>ハル</t>
    </rPh>
    <phoneticPr fontId="1"/>
  </si>
  <si>
    <t>藤</t>
    <rPh sb="0" eb="1">
      <t>フジ</t>
    </rPh>
    <phoneticPr fontId="1"/>
  </si>
  <si>
    <t>合計</t>
    <rPh sb="0" eb="2">
      <t>ゴウケイ</t>
    </rPh>
    <phoneticPr fontId="6"/>
  </si>
  <si>
    <t>残高</t>
    <rPh sb="0" eb="2">
      <t>ザンダカ</t>
    </rPh>
    <phoneticPr fontId="6"/>
  </si>
  <si>
    <t>出金</t>
    <rPh sb="0" eb="2">
      <t>シュッキン</t>
    </rPh>
    <phoneticPr fontId="6"/>
  </si>
  <si>
    <t>入金</t>
    <rPh sb="0" eb="2">
      <t>ニュウキン</t>
    </rPh>
    <phoneticPr fontId="6"/>
  </si>
  <si>
    <t>内容</t>
    <rPh sb="0" eb="2">
      <t>ナイヨウ</t>
    </rPh>
    <phoneticPr fontId="6"/>
  </si>
  <si>
    <t>曜日</t>
    <rPh sb="0" eb="2">
      <t>ヨウビ</t>
    </rPh>
    <phoneticPr fontId="6"/>
  </si>
  <si>
    <t>日</t>
    <rPh sb="0" eb="1">
      <t>ヒ</t>
    </rPh>
    <phoneticPr fontId="6"/>
  </si>
  <si>
    <t>月</t>
    <rPh sb="0" eb="1">
      <t>ゲツ</t>
    </rPh>
    <phoneticPr fontId="6"/>
  </si>
  <si>
    <t>今月の残高</t>
    <rPh sb="0" eb="2">
      <t>コンゲツ</t>
    </rPh>
    <rPh sb="3" eb="5">
      <t>ザンダカ</t>
    </rPh>
    <phoneticPr fontId="6"/>
  </si>
  <si>
    <t>財布の金額</t>
    <rPh sb="0" eb="2">
      <t>サイフ</t>
    </rPh>
    <rPh sb="3" eb="5">
      <t>キンガク</t>
    </rPh>
    <phoneticPr fontId="6"/>
  </si>
  <si>
    <t>メッセージ</t>
    <phoneticPr fontId="6"/>
  </si>
  <si>
    <t>月分のおこづかい帳</t>
    <rPh sb="0" eb="1">
      <t>ゲツ</t>
    </rPh>
    <rPh sb="1" eb="2">
      <t>ブン</t>
    </rPh>
    <rPh sb="8" eb="9">
      <t>チョウ</t>
    </rPh>
    <phoneticPr fontId="6"/>
  </si>
  <si>
    <t>年</t>
    <rPh sb="0" eb="1">
      <t>ネン</t>
    </rPh>
    <phoneticPr fontId="6"/>
  </si>
  <si>
    <t>6年生</t>
    <rPh sb="1" eb="3">
      <t>ネンセイ</t>
    </rPh>
    <phoneticPr fontId="1"/>
  </si>
  <si>
    <t>5年生</t>
    <rPh sb="1" eb="3">
      <t>ネンセイ</t>
    </rPh>
    <phoneticPr fontId="1"/>
  </si>
  <si>
    <t>4年生</t>
    <rPh sb="1" eb="3">
      <t>ネンセイ</t>
    </rPh>
    <phoneticPr fontId="1"/>
  </si>
  <si>
    <t>3年生</t>
    <rPh sb="1" eb="3">
      <t>ネンセイ</t>
    </rPh>
    <phoneticPr fontId="1"/>
  </si>
  <si>
    <t>2年生</t>
    <rPh sb="1" eb="3">
      <t>ネンセイ</t>
    </rPh>
    <phoneticPr fontId="1"/>
  </si>
  <si>
    <t>1年生</t>
    <rPh sb="1" eb="3">
      <t>ネンセイ</t>
    </rPh>
    <phoneticPr fontId="1"/>
  </si>
  <si>
    <t>12月</t>
    <rPh sb="2" eb="3">
      <t>ガツ</t>
    </rPh>
    <phoneticPr fontId="1"/>
  </si>
  <si>
    <t>9月</t>
    <rPh sb="1" eb="2">
      <t>ガツ</t>
    </rPh>
    <phoneticPr fontId="1"/>
  </si>
  <si>
    <t>4月</t>
    <rPh sb="1" eb="2">
      <t>ガツ</t>
    </rPh>
    <phoneticPr fontId="1"/>
  </si>
  <si>
    <t>グラム</t>
    <phoneticPr fontId="1"/>
  </si>
  <si>
    <t>単位</t>
    <rPh sb="0" eb="2">
      <t>タンイ</t>
    </rPh>
    <phoneticPr fontId="1"/>
  </si>
  <si>
    <t>カロリー</t>
    <phoneticPr fontId="1"/>
  </si>
  <si>
    <t>日付</t>
    <rPh sb="0" eb="2">
      <t>ヒヅケ</t>
    </rPh>
    <phoneticPr fontId="1"/>
  </si>
  <si>
    <t>給食カロリー表</t>
    <rPh sb="0" eb="2">
      <t>キュウショク</t>
    </rPh>
    <rPh sb="6" eb="7">
      <t>ヒョウ</t>
    </rPh>
    <phoneticPr fontId="1"/>
  </si>
  <si>
    <t>←①1-1と表示させましょう。その後数字を入力して、日付にならないように設定しましょう。</t>
    <rPh sb="6" eb="8">
      <t>ヒョウジ</t>
    </rPh>
    <rPh sb="17" eb="18">
      <t>ゴ</t>
    </rPh>
    <rPh sb="18" eb="20">
      <t>スウジ</t>
    </rPh>
    <rPh sb="21" eb="23">
      <t>ニュウリョク</t>
    </rPh>
    <rPh sb="26" eb="28">
      <t>ヒヅケ</t>
    </rPh>
    <rPh sb="36" eb="38">
      <t>セッテイ</t>
    </rPh>
    <phoneticPr fontId="1"/>
  </si>
  <si>
    <t>グラフの学年を逆順にしましょう。</t>
    <rPh sb="4" eb="6">
      <t>ガクネン</t>
    </rPh>
    <rPh sb="7" eb="8">
      <t>ギャク</t>
    </rPh>
    <rPh sb="8" eb="9">
      <t>ジュン</t>
    </rPh>
    <phoneticPr fontId="1"/>
  </si>
  <si>
    <t>セルA４から土日を外した日付をオートフィルしましょう。</t>
    <rPh sb="6" eb="8">
      <t>ドニチ</t>
    </rPh>
    <rPh sb="9" eb="10">
      <t>ハズ</t>
    </rPh>
    <rPh sb="12" eb="14">
      <t>ヒヅケ</t>
    </rPh>
    <phoneticPr fontId="1"/>
  </si>
  <si>
    <t>表を基に棒グラフを作って、日付は表示されないようにしましょう。</t>
    <rPh sb="0" eb="1">
      <t>ヒョウ</t>
    </rPh>
    <rPh sb="2" eb="3">
      <t>モト</t>
    </rPh>
    <rPh sb="4" eb="5">
      <t>ボウ</t>
    </rPh>
    <rPh sb="9" eb="10">
      <t>ツク</t>
    </rPh>
    <rPh sb="13" eb="15">
      <t>ヒヅケ</t>
    </rPh>
    <rPh sb="16" eb="18">
      <t>ヒョウジ</t>
    </rPh>
    <phoneticPr fontId="1"/>
  </si>
  <si>
    <t>セルの結合を解除したものをセルE３を基準に作成しましょう。</t>
    <rPh sb="3" eb="5">
      <t>ケツゴウ</t>
    </rPh>
    <rPh sb="6" eb="8">
      <t>カイジョ</t>
    </rPh>
    <rPh sb="18" eb="20">
      <t>キジュン</t>
    </rPh>
    <rPh sb="21" eb="23">
      <t>サクセイ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</si>
</sst>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color indexed="1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b/>
      <sz val="18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gray0625">
        <fgColor theme="9"/>
      </patternFill>
    </fill>
    <fill>
      <patternFill patternType="solid">
        <fgColor theme="0"/>
        <bgColor theme="0"/>
      </patternFill>
    </fill>
    <fill>
      <patternFill patternType="lightGray">
        <fgColor indexed="22"/>
      </patternFill>
    </fill>
    <fill>
      <patternFill patternType="solid">
        <fgColor theme="9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9"/>
      </left>
      <right style="medium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medium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 style="medium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medium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medium">
        <color theme="9"/>
      </right>
      <top style="medium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 style="medium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/>
      <right style="medium">
        <color theme="9"/>
      </right>
      <top/>
      <bottom style="medium">
        <color theme="9"/>
      </bottom>
      <diagonal/>
    </border>
    <border>
      <left style="medium">
        <color theme="9"/>
      </left>
      <right/>
      <top/>
      <bottom style="medium">
        <color theme="9"/>
      </bottom>
      <diagonal/>
    </border>
    <border>
      <left style="thin">
        <color indexed="64"/>
      </left>
      <right style="medium">
        <color theme="9"/>
      </right>
      <top style="medium">
        <color theme="9"/>
      </top>
      <bottom style="medium">
        <color theme="9"/>
      </bottom>
      <diagonal/>
    </border>
    <border>
      <left style="thin">
        <color indexed="64"/>
      </left>
      <right style="thin">
        <color indexed="64"/>
      </right>
      <top style="medium">
        <color theme="9"/>
      </top>
      <bottom style="medium">
        <color theme="9"/>
      </bottom>
      <diagonal/>
    </border>
    <border>
      <left style="medium">
        <color theme="9"/>
      </left>
      <right style="thin">
        <color indexed="64"/>
      </right>
      <top style="medium">
        <color theme="9"/>
      </top>
      <bottom style="medium">
        <color theme="9"/>
      </bottom>
      <diagonal/>
    </border>
    <border>
      <left/>
      <right style="medium">
        <color theme="9"/>
      </right>
      <top/>
      <bottom/>
      <diagonal/>
    </border>
    <border>
      <left style="medium">
        <color theme="9"/>
      </left>
      <right/>
      <top/>
      <bottom/>
      <diagonal/>
    </border>
    <border>
      <left/>
      <right style="medium">
        <color theme="9"/>
      </right>
      <top style="medium">
        <color theme="9"/>
      </top>
      <bottom/>
      <diagonal/>
    </border>
    <border>
      <left style="medium">
        <color theme="9"/>
      </left>
      <right/>
      <top style="medium">
        <color theme="9"/>
      </top>
      <bottom/>
      <diagonal/>
    </border>
    <border>
      <left/>
      <right style="medium">
        <color theme="9"/>
      </right>
      <top style="medium">
        <color theme="9"/>
      </top>
      <bottom style="medium">
        <color theme="9"/>
      </bottom>
      <diagonal/>
    </border>
    <border>
      <left style="thin">
        <color indexed="64"/>
      </left>
      <right/>
      <top style="medium">
        <color theme="9"/>
      </top>
      <bottom style="medium">
        <color theme="9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6" fontId="3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4" fillId="0" borderId="0" xfId="1" applyFont="1">
      <alignment vertical="center"/>
    </xf>
    <xf numFmtId="38" fontId="5" fillId="3" borderId="6" xfId="2" applyFont="1" applyFill="1" applyBorder="1">
      <alignment vertical="center"/>
    </xf>
    <xf numFmtId="38" fontId="5" fillId="0" borderId="9" xfId="2" applyFont="1" applyFill="1" applyBorder="1">
      <alignment vertical="center"/>
    </xf>
    <xf numFmtId="14" fontId="5" fillId="0" borderId="9" xfId="1" applyNumberFormat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>
      <alignment vertical="center"/>
    </xf>
    <xf numFmtId="0" fontId="5" fillId="3" borderId="11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 wrapText="1"/>
    </xf>
    <xf numFmtId="0" fontId="5" fillId="3" borderId="12" xfId="1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6" fontId="8" fillId="6" borderId="16" xfId="3" applyFont="1" applyFill="1" applyBorder="1">
      <alignment vertical="center"/>
    </xf>
    <xf numFmtId="6" fontId="8" fillId="0" borderId="16" xfId="3" applyFont="1" applyBorder="1">
      <alignment vertical="center"/>
    </xf>
    <xf numFmtId="0" fontId="4" fillId="0" borderId="0" xfId="1" applyFont="1" applyAlignment="1">
      <alignment horizontal="left" vertical="center"/>
    </xf>
    <xf numFmtId="0" fontId="9" fillId="0" borderId="0" xfId="1" applyFont="1">
      <alignment vertical="center"/>
    </xf>
    <xf numFmtId="0" fontId="8" fillId="0" borderId="17" xfId="1" applyFont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/>
    </xf>
    <xf numFmtId="0" fontId="8" fillId="0" borderId="18" xfId="1" applyFont="1" applyBorder="1">
      <alignment vertical="center"/>
    </xf>
    <xf numFmtId="0" fontId="0" fillId="0" borderId="1" xfId="0" applyBorder="1">
      <alignment vertical="center"/>
    </xf>
    <xf numFmtId="56" fontId="0" fillId="0" borderId="1" xfId="0" applyNumberFormat="1" applyBorder="1">
      <alignment vertical="center"/>
    </xf>
    <xf numFmtId="0" fontId="10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38" fontId="5" fillId="0" borderId="8" xfId="2" applyFont="1" applyFill="1" applyBorder="1">
      <alignment vertical="center"/>
    </xf>
    <xf numFmtId="38" fontId="5" fillId="0" borderId="5" xfId="2" applyFont="1" applyFill="1" applyBorder="1">
      <alignment vertical="center"/>
    </xf>
    <xf numFmtId="0" fontId="0" fillId="2" borderId="0" xfId="0" applyFill="1" applyAlignment="1">
      <alignment horizontal="center" vertical="center"/>
    </xf>
    <xf numFmtId="0" fontId="8" fillId="3" borderId="22" xfId="1" applyFont="1" applyFill="1" applyBorder="1" applyAlignment="1">
      <alignment horizontal="center" vertical="center"/>
    </xf>
    <xf numFmtId="0" fontId="8" fillId="3" borderId="21" xfId="1" applyFont="1" applyFill="1" applyBorder="1" applyAlignment="1">
      <alignment horizontal="center" vertical="center"/>
    </xf>
    <xf numFmtId="0" fontId="7" fillId="5" borderId="20" xfId="1" applyFont="1" applyFill="1" applyBorder="1" applyAlignment="1">
      <alignment horizontal="center" vertical="center" wrapText="1"/>
    </xf>
    <xf numFmtId="0" fontId="7" fillId="5" borderId="19" xfId="1" applyFont="1" applyFill="1" applyBorder="1" applyAlignment="1">
      <alignment horizontal="center" vertical="center" wrapText="1"/>
    </xf>
    <xf numFmtId="0" fontId="7" fillId="5" borderId="15" xfId="1" applyFont="1" applyFill="1" applyBorder="1" applyAlignment="1">
      <alignment horizontal="center" vertical="center" wrapText="1"/>
    </xf>
    <xf numFmtId="0" fontId="7" fillId="5" borderId="14" xfId="1" applyFont="1" applyFill="1" applyBorder="1" applyAlignment="1">
      <alignment horizontal="center" vertical="center" wrapText="1"/>
    </xf>
    <xf numFmtId="0" fontId="5" fillId="0" borderId="9" xfId="1" applyFont="1" applyBorder="1">
      <alignment vertical="center"/>
    </xf>
    <xf numFmtId="0" fontId="5" fillId="3" borderId="12" xfId="1" applyFont="1" applyFill="1" applyBorder="1" applyAlignment="1">
      <alignment horizontal="center" vertical="center"/>
    </xf>
    <xf numFmtId="0" fontId="8" fillId="3" borderId="18" xfId="1" applyFont="1" applyFill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/>
    </xf>
    <xf numFmtId="0" fontId="8" fillId="3" borderId="24" xfId="1" applyFont="1" applyFill="1" applyBorder="1" applyAlignment="1">
      <alignment horizontal="center" vertical="center"/>
    </xf>
    <xf numFmtId="0" fontId="4" fillId="3" borderId="23" xfId="1" applyFont="1" applyFill="1" applyBorder="1">
      <alignment vertical="center"/>
    </xf>
    <xf numFmtId="14" fontId="5" fillId="4" borderId="7" xfId="1" applyNumberFormat="1" applyFont="1" applyFill="1" applyBorder="1" applyAlignment="1">
      <alignment horizontal="distributed" vertical="center" indent="8"/>
    </xf>
    <xf numFmtId="14" fontId="5" fillId="4" borderId="6" xfId="1" applyNumberFormat="1" applyFont="1" applyFill="1" applyBorder="1" applyAlignment="1">
      <alignment horizontal="distributed" vertical="center" indent="8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">
    <cellStyle name="桁区切り 2" xfId="2" xr:uid="{C4379CB5-60C2-462F-860C-4B74448B3741}"/>
    <cellStyle name="通貨 2" xfId="3" xr:uid="{81C0F36A-8AB8-4346-B041-200BF7E3F095}"/>
    <cellStyle name="標準" xfId="0" builtinId="0"/>
    <cellStyle name="標準 2" xfId="1" xr:uid="{AFFCCD9A-91C0-4E7E-B746-4F22777391CF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グラフ!$B$2</c:f>
              <c:strCache>
                <c:ptCount val="1"/>
                <c:pt idx="0">
                  <c:v>4月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グラフ!$A$3:$A$8</c:f>
              <c:strCache>
                <c:ptCount val="6"/>
                <c:pt idx="0">
                  <c:v>1年生</c:v>
                </c:pt>
                <c:pt idx="1">
                  <c:v>2年生</c:v>
                </c:pt>
                <c:pt idx="2">
                  <c:v>3年生</c:v>
                </c:pt>
                <c:pt idx="3">
                  <c:v>4年生</c:v>
                </c:pt>
                <c:pt idx="4">
                  <c:v>5年生</c:v>
                </c:pt>
                <c:pt idx="5">
                  <c:v>6年生</c:v>
                </c:pt>
              </c:strCache>
            </c:strRef>
          </c:cat>
          <c:val>
            <c:numRef>
              <c:f>グラフ!$B$3:$B$8</c:f>
              <c:numCache>
                <c:formatCode>General</c:formatCode>
                <c:ptCount val="6"/>
                <c:pt idx="0">
                  <c:v>120</c:v>
                </c:pt>
                <c:pt idx="1">
                  <c:v>125</c:v>
                </c:pt>
                <c:pt idx="2">
                  <c:v>133</c:v>
                </c:pt>
                <c:pt idx="3">
                  <c:v>139</c:v>
                </c:pt>
                <c:pt idx="4">
                  <c:v>146</c:v>
                </c:pt>
                <c:pt idx="5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4F-4E9E-A7C1-394978593448}"/>
            </c:ext>
          </c:extLst>
        </c:ser>
        <c:ser>
          <c:idx val="1"/>
          <c:order val="1"/>
          <c:tx>
            <c:strRef>
              <c:f>グラフ!$C$2</c:f>
              <c:strCache>
                <c:ptCount val="1"/>
                <c:pt idx="0">
                  <c:v>9月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グラフ!$A$3:$A$8</c:f>
              <c:strCache>
                <c:ptCount val="6"/>
                <c:pt idx="0">
                  <c:v>1年生</c:v>
                </c:pt>
                <c:pt idx="1">
                  <c:v>2年生</c:v>
                </c:pt>
                <c:pt idx="2">
                  <c:v>3年生</c:v>
                </c:pt>
                <c:pt idx="3">
                  <c:v>4年生</c:v>
                </c:pt>
                <c:pt idx="4">
                  <c:v>5年生</c:v>
                </c:pt>
                <c:pt idx="5">
                  <c:v>6年生</c:v>
                </c:pt>
              </c:strCache>
            </c:strRef>
          </c:cat>
          <c:val>
            <c:numRef>
              <c:f>グラフ!$C$3:$C$8</c:f>
              <c:numCache>
                <c:formatCode>General</c:formatCode>
                <c:ptCount val="6"/>
                <c:pt idx="0">
                  <c:v>122</c:v>
                </c:pt>
                <c:pt idx="1">
                  <c:v>128</c:v>
                </c:pt>
                <c:pt idx="2">
                  <c:v>135</c:v>
                </c:pt>
                <c:pt idx="3">
                  <c:v>142</c:v>
                </c:pt>
                <c:pt idx="4">
                  <c:v>148</c:v>
                </c:pt>
                <c:pt idx="5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4F-4E9E-A7C1-394978593448}"/>
            </c:ext>
          </c:extLst>
        </c:ser>
        <c:ser>
          <c:idx val="2"/>
          <c:order val="2"/>
          <c:tx>
            <c:strRef>
              <c:f>グラフ!$D$2</c:f>
              <c:strCache>
                <c:ptCount val="1"/>
                <c:pt idx="0">
                  <c:v>12月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グラフ!$A$3:$A$8</c:f>
              <c:strCache>
                <c:ptCount val="6"/>
                <c:pt idx="0">
                  <c:v>1年生</c:v>
                </c:pt>
                <c:pt idx="1">
                  <c:v>2年生</c:v>
                </c:pt>
                <c:pt idx="2">
                  <c:v>3年生</c:v>
                </c:pt>
                <c:pt idx="3">
                  <c:v>4年生</c:v>
                </c:pt>
                <c:pt idx="4">
                  <c:v>5年生</c:v>
                </c:pt>
                <c:pt idx="5">
                  <c:v>6年生</c:v>
                </c:pt>
              </c:strCache>
            </c:strRef>
          </c:cat>
          <c:val>
            <c:numRef>
              <c:f>グラフ!$D$3:$D$8</c:f>
              <c:numCache>
                <c:formatCode>General</c:formatCode>
                <c:ptCount val="6"/>
                <c:pt idx="0">
                  <c:v>124</c:v>
                </c:pt>
                <c:pt idx="1">
                  <c:v>130</c:v>
                </c:pt>
                <c:pt idx="2">
                  <c:v>137</c:v>
                </c:pt>
                <c:pt idx="3">
                  <c:v>144</c:v>
                </c:pt>
                <c:pt idx="4">
                  <c:v>150</c:v>
                </c:pt>
                <c:pt idx="5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4F-4E9E-A7C1-394978593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2821183"/>
        <c:axId val="331559423"/>
      </c:barChart>
      <c:catAx>
        <c:axId val="33282118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31559423"/>
        <c:crosses val="autoZero"/>
        <c:auto val="1"/>
        <c:lblAlgn val="ctr"/>
        <c:lblOffset val="100"/>
        <c:noMultiLvlLbl val="0"/>
      </c:catAx>
      <c:valAx>
        <c:axId val="3315594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328211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140803</xdr:colOff>
      <xdr:row>0</xdr:row>
      <xdr:rowOff>235226</xdr:rowOff>
    </xdr:from>
    <xdr:to>
      <xdr:col>9</xdr:col>
      <xdr:colOff>111815</xdr:colOff>
      <xdr:row>8</xdr:row>
      <xdr:rowOff>95249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EFC7C22A-B081-4768-B5BC-355AAF9BF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600075</xdr:colOff>
      <xdr:row>3</xdr:row>
      <xdr:rowOff>28575</xdr:rowOff>
    </xdr:from>
    <xdr:to>
      <xdr:col>12</xdr:col>
      <xdr:colOff>213970</xdr:colOff>
      <xdr:row>20</xdr:row>
      <xdr:rowOff>219075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A3EB156-1DD1-4503-8636-BDCD9F0DF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3275" y="742950"/>
          <a:ext cx="5100295" cy="4238625"/>
        </a:xfrm>
        <a:prstGeom prst="rect">
          <a:avLst/>
        </a:prstGeom>
        <a:ln>
          <a:solidFill>
            <a:schemeClr val="accent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333377</xdr:colOff>
      <xdr:row>0</xdr:row>
      <xdr:rowOff>23813</xdr:rowOff>
    </xdr:from>
    <xdr:to>
      <xdr:col>2</xdr:col>
      <xdr:colOff>680891</xdr:colOff>
      <xdr:row>1</xdr:row>
      <xdr:rowOff>232173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C70FEC04-327C-45E4-813D-BB31E2D0E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2596" y="23813"/>
          <a:ext cx="347514" cy="446485"/>
        </a:xfrm>
        <a:prstGeom prst="rect">
          <a:avLst/>
        </a:prstGeom>
      </xdr:spPr>
    </xdr:pic>
    <xdr:clientData/>
  </xdr:twoCellAnchor>
  <xdr:twoCellAnchor editAs="oneCell">
    <xdr:from>
      <xdr:col>0</xdr:col>
      <xdr:colOff>8186</xdr:colOff>
      <xdr:row>0</xdr:row>
      <xdr:rowOff>17860</xdr:rowOff>
    </xdr:from>
    <xdr:to>
      <xdr:col>0</xdr:col>
      <xdr:colOff>315516</xdr:colOff>
      <xdr:row>1</xdr:row>
      <xdr:rowOff>226220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75771F7E-6420-4C3C-86CA-B2BFB3526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186" y="17860"/>
          <a:ext cx="307330" cy="44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2806;&#20184;&#12369;&#12495;&#12540;&#12489;&#12487;&#12451;&#12473;&#12463;&#12496;&#12483;&#12463;&#12450;&#12483;&#12503;\&#12381;&#12398;&#20182;&#35611;&#24231;\Excel\&#38306;&#25968;&#12486;&#12463;&#12491;&#12483;&#12463;&#12288;&#12499;&#12472;&#12493;&#12473;&#27963;&#29992;\&#35531;&#27714;&#26360;(&#23455;&#36341;&#9312;&#65289;\&#35531;&#27714;&#26360;(&#23436;&#25104;&#29256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顧客一覧"/>
      <sheetName val="送料一覧"/>
      <sheetName val="商品一覧"/>
    </sheetNames>
    <sheetDataSet>
      <sheetData sheetId="0">
        <row r="2">
          <cell r="A2">
            <v>1001</v>
          </cell>
          <cell r="B2" t="str">
            <v>ナチュラル株式会社</v>
          </cell>
          <cell r="C2" t="str">
            <v>西井　美里</v>
          </cell>
          <cell r="D2" t="str">
            <v>166-XXXX</v>
          </cell>
          <cell r="E2" t="str">
            <v>東京都</v>
          </cell>
          <cell r="F2" t="str">
            <v>杉並区阿佐谷南X-X-X</v>
          </cell>
          <cell r="G2" t="str">
            <v>03-XXXX-XXXX</v>
          </cell>
          <cell r="H2">
            <v>735</v>
          </cell>
          <cell r="I2">
            <v>39365</v>
          </cell>
        </row>
        <row r="3">
          <cell r="A3">
            <v>1002</v>
          </cell>
          <cell r="B3" t="str">
            <v>株式会社クボクッキング</v>
          </cell>
          <cell r="C3" t="str">
            <v>久保　洋子</v>
          </cell>
          <cell r="D3" t="str">
            <v xml:space="preserve">231-XXXX </v>
          </cell>
          <cell r="E3" t="str">
            <v>神奈川県</v>
          </cell>
          <cell r="F3" t="str">
            <v>横浜市中区X-X-X</v>
          </cell>
          <cell r="G3" t="str">
            <v>045-XXX-XXXX</v>
          </cell>
          <cell r="H3">
            <v>735</v>
          </cell>
          <cell r="I3">
            <v>39365</v>
          </cell>
        </row>
        <row r="4">
          <cell r="A4">
            <v>1003</v>
          </cell>
          <cell r="B4" t="str">
            <v>おおつき販売株式会社</v>
          </cell>
          <cell r="C4" t="str">
            <v>大槻　智夫</v>
          </cell>
          <cell r="D4" t="str">
            <v>910-XXXX</v>
          </cell>
          <cell r="E4" t="str">
            <v>福井県</v>
          </cell>
          <cell r="F4" t="str">
            <v>福井市大手X-X-X　</v>
          </cell>
          <cell r="G4" t="str">
            <v>0776-XX-XXXX</v>
          </cell>
          <cell r="H4">
            <v>840</v>
          </cell>
          <cell r="I4">
            <v>39370</v>
          </cell>
        </row>
        <row r="5">
          <cell r="A5">
            <v>1004</v>
          </cell>
          <cell r="B5" t="str">
            <v>アサヒクッキングスクール</v>
          </cell>
          <cell r="C5" t="str">
            <v>土江　裕子</v>
          </cell>
          <cell r="D5" t="str">
            <v>260-XXXX</v>
          </cell>
          <cell r="E5" t="str">
            <v>千葉県</v>
          </cell>
          <cell r="F5" t="str">
            <v>千葉市中央区旭町X-X-X</v>
          </cell>
          <cell r="G5" t="str">
            <v>043-XXX-XXXX</v>
          </cell>
          <cell r="H5">
            <v>735</v>
          </cell>
          <cell r="I5">
            <v>39370</v>
          </cell>
        </row>
        <row r="6">
          <cell r="A6">
            <v>1005</v>
          </cell>
          <cell r="B6" t="str">
            <v>有限会社ユミ</v>
          </cell>
          <cell r="C6" t="str">
            <v>佐々木　由美</v>
          </cell>
          <cell r="D6" t="str">
            <v>760-XXXX</v>
          </cell>
          <cell r="E6" t="str">
            <v>香川県</v>
          </cell>
          <cell r="F6" t="str">
            <v>高松市紺屋町X-X-X</v>
          </cell>
          <cell r="G6" t="str">
            <v>087-XXX-XXXX</v>
          </cell>
          <cell r="H6">
            <v>840</v>
          </cell>
          <cell r="I6">
            <v>39371</v>
          </cell>
        </row>
        <row r="7">
          <cell r="A7">
            <v>1006</v>
          </cell>
          <cell r="B7" t="str">
            <v>株式会社フラッシュ</v>
          </cell>
          <cell r="C7" t="str">
            <v>大戸　光一</v>
          </cell>
          <cell r="D7" t="str">
            <v>890-XXXX</v>
          </cell>
          <cell r="E7" t="str">
            <v>鹿児島県</v>
          </cell>
          <cell r="F7" t="str">
            <v>鹿児島市荒田X-X</v>
          </cell>
          <cell r="G7" t="str">
            <v>099-XXX-XXXX</v>
          </cell>
          <cell r="H7">
            <v>1050</v>
          </cell>
          <cell r="I7">
            <v>39372</v>
          </cell>
        </row>
        <row r="8">
          <cell r="A8">
            <v>1007</v>
          </cell>
          <cell r="B8" t="str">
            <v>マーメイドキッチン株式会社</v>
          </cell>
          <cell r="C8" t="str">
            <v>沢村　舞</v>
          </cell>
          <cell r="D8" t="str">
            <v>105-XXXX</v>
          </cell>
          <cell r="E8" t="str">
            <v>東京都</v>
          </cell>
          <cell r="F8" t="str">
            <v>港区虎ノ門XX-X-X</v>
          </cell>
          <cell r="G8" t="str">
            <v>03-XXXX-XXXX</v>
          </cell>
          <cell r="H8">
            <v>735</v>
          </cell>
          <cell r="I8">
            <v>39375</v>
          </cell>
        </row>
        <row r="9">
          <cell r="A9">
            <v>1008</v>
          </cell>
          <cell r="B9" t="str">
            <v>岡田雑貨販売株式会社</v>
          </cell>
          <cell r="C9" t="str">
            <v>岡田　喜絵</v>
          </cell>
          <cell r="D9" t="str">
            <v>194-XXXX</v>
          </cell>
          <cell r="E9" t="str">
            <v>東京都</v>
          </cell>
          <cell r="F9" t="str">
            <v>町田市原町田XX-XX-X</v>
          </cell>
          <cell r="G9" t="str">
            <v>042-XXX-XXXX</v>
          </cell>
          <cell r="H9">
            <v>735</v>
          </cell>
          <cell r="I9">
            <v>39376</v>
          </cell>
        </row>
        <row r="10">
          <cell r="A10">
            <v>1009</v>
          </cell>
          <cell r="B10" t="str">
            <v>堀江調理専門学校</v>
          </cell>
          <cell r="C10" t="str">
            <v>堀江　祥子</v>
          </cell>
          <cell r="D10" t="str">
            <v>154-XXXX</v>
          </cell>
          <cell r="E10" t="str">
            <v>東京都</v>
          </cell>
          <cell r="F10" t="str">
            <v>世田谷区豪徳寺X-X-X</v>
          </cell>
          <cell r="G10" t="str">
            <v>03-XXXX-XXXX</v>
          </cell>
          <cell r="H10">
            <v>735</v>
          </cell>
          <cell r="I10">
            <v>39380</v>
          </cell>
        </row>
        <row r="11">
          <cell r="A11">
            <v>1010</v>
          </cell>
          <cell r="B11" t="str">
            <v>株式会社エリーゼ</v>
          </cell>
          <cell r="C11" t="str">
            <v>福西　絵里</v>
          </cell>
          <cell r="D11" t="str">
            <v>612-XXXX</v>
          </cell>
          <cell r="E11" t="str">
            <v>京都府</v>
          </cell>
          <cell r="F11" t="str">
            <v>京都市伏見区XX-XX-X</v>
          </cell>
          <cell r="G11" t="str">
            <v>075-XXX-XXXX</v>
          </cell>
          <cell r="H11">
            <v>840</v>
          </cell>
          <cell r="I11">
            <v>39380</v>
          </cell>
        </row>
        <row r="12">
          <cell r="A12">
            <v>1011</v>
          </cell>
          <cell r="B12" t="str">
            <v>株式会社K企画</v>
          </cell>
          <cell r="C12" t="str">
            <v>伊東　恵子</v>
          </cell>
          <cell r="D12" t="str">
            <v>754-XXXX</v>
          </cell>
          <cell r="E12" t="str">
            <v>山口県</v>
          </cell>
          <cell r="F12" t="str">
            <v>吉敷郡小郡町X-X-X</v>
          </cell>
          <cell r="G12" t="str">
            <v>083-XXX-XXXX</v>
          </cell>
          <cell r="H12">
            <v>840</v>
          </cell>
          <cell r="I12">
            <v>39381</v>
          </cell>
        </row>
        <row r="13">
          <cell r="A13">
            <v>1012</v>
          </cell>
          <cell r="B13" t="str">
            <v>真紀料理教室</v>
          </cell>
          <cell r="C13" t="str">
            <v>渡辺　真紀</v>
          </cell>
          <cell r="D13" t="str">
            <v>811-XXXX</v>
          </cell>
          <cell r="E13" t="str">
            <v>福岡県</v>
          </cell>
          <cell r="F13" t="str">
            <v>福岡市東区X-X-X</v>
          </cell>
          <cell r="G13" t="str">
            <v>092-XXX-XXXX</v>
          </cell>
          <cell r="H13">
            <v>1050</v>
          </cell>
          <cell r="I13">
            <v>39383</v>
          </cell>
        </row>
        <row r="14">
          <cell r="A14">
            <v>1013</v>
          </cell>
          <cell r="B14" t="str">
            <v>株式会社さくら販売</v>
          </cell>
          <cell r="C14" t="str">
            <v>原田　孝二</v>
          </cell>
          <cell r="D14" t="str">
            <v>540-XXXX</v>
          </cell>
          <cell r="E14" t="str">
            <v>大阪府</v>
          </cell>
          <cell r="F14" t="str">
            <v>大阪市中央区X-X-X</v>
          </cell>
          <cell r="G14" t="str">
            <v>06-XXXX-XXXX</v>
          </cell>
          <cell r="H14">
            <v>840</v>
          </cell>
          <cell r="I14">
            <v>39388</v>
          </cell>
        </row>
        <row r="15">
          <cell r="A15">
            <v>1014</v>
          </cell>
          <cell r="B15" t="str">
            <v>キッチン雑貨 オレンジ・ホーム</v>
          </cell>
          <cell r="C15" t="str">
            <v>山本　大輔</v>
          </cell>
          <cell r="D15" t="str">
            <v>006-XXXX</v>
          </cell>
          <cell r="E15" t="str">
            <v>北海道</v>
          </cell>
          <cell r="F15" t="str">
            <v>札幌市手稲区XX-XX</v>
          </cell>
          <cell r="G15" t="str">
            <v>011-XXX-XXXX</v>
          </cell>
          <cell r="H15">
            <v>1050</v>
          </cell>
          <cell r="I15">
            <v>39390</v>
          </cell>
        </row>
        <row r="16">
          <cell r="A16">
            <v>1015</v>
          </cell>
          <cell r="B16" t="str">
            <v>パイナップル・カフェ株式会社</v>
          </cell>
          <cell r="C16" t="str">
            <v>本庄　祐子</v>
          </cell>
          <cell r="D16" t="str">
            <v xml:space="preserve">103-XXXX </v>
          </cell>
          <cell r="E16" t="str">
            <v>東京都</v>
          </cell>
          <cell r="F16" t="str">
            <v>中央区日本橋X-X-X　</v>
          </cell>
          <cell r="G16" t="str">
            <v>03-XXXX-XXXX</v>
          </cell>
          <cell r="H16">
            <v>735</v>
          </cell>
          <cell r="I16">
            <v>39390</v>
          </cell>
        </row>
      </sheetData>
      <sheetData sheetId="1">
        <row r="2">
          <cell r="A2" t="str">
            <v>北海道</v>
          </cell>
          <cell r="B2">
            <v>1050</v>
          </cell>
        </row>
        <row r="3">
          <cell r="A3" t="str">
            <v>青森県</v>
          </cell>
          <cell r="B3">
            <v>840</v>
          </cell>
        </row>
        <row r="4">
          <cell r="A4" t="str">
            <v>岩手県</v>
          </cell>
          <cell r="B4">
            <v>840</v>
          </cell>
        </row>
        <row r="5">
          <cell r="A5" t="str">
            <v>秋田県</v>
          </cell>
          <cell r="B5">
            <v>840</v>
          </cell>
        </row>
        <row r="6">
          <cell r="A6" t="str">
            <v>山形県</v>
          </cell>
          <cell r="B6">
            <v>840</v>
          </cell>
        </row>
        <row r="7">
          <cell r="A7" t="str">
            <v>宮城県</v>
          </cell>
          <cell r="B7">
            <v>840</v>
          </cell>
        </row>
        <row r="8">
          <cell r="A8" t="str">
            <v>福島県</v>
          </cell>
          <cell r="B8">
            <v>840</v>
          </cell>
        </row>
        <row r="9">
          <cell r="A9" t="str">
            <v>茨城県</v>
          </cell>
          <cell r="B9">
            <v>735</v>
          </cell>
        </row>
        <row r="10">
          <cell r="A10" t="str">
            <v>栃木県</v>
          </cell>
          <cell r="B10">
            <v>735</v>
          </cell>
        </row>
        <row r="11">
          <cell r="A11" t="str">
            <v>群馬県</v>
          </cell>
          <cell r="B11">
            <v>735</v>
          </cell>
        </row>
        <row r="12">
          <cell r="A12" t="str">
            <v>埼玉県</v>
          </cell>
          <cell r="B12">
            <v>735</v>
          </cell>
        </row>
        <row r="13">
          <cell r="A13" t="str">
            <v>東京都</v>
          </cell>
          <cell r="B13">
            <v>735</v>
          </cell>
        </row>
        <row r="14">
          <cell r="A14" t="str">
            <v>千葉県</v>
          </cell>
          <cell r="B14">
            <v>735</v>
          </cell>
        </row>
        <row r="15">
          <cell r="A15" t="str">
            <v>神奈川県</v>
          </cell>
          <cell r="B15">
            <v>735</v>
          </cell>
        </row>
        <row r="16">
          <cell r="A16" t="str">
            <v>山梨県</v>
          </cell>
          <cell r="B16">
            <v>735</v>
          </cell>
        </row>
        <row r="17">
          <cell r="A17" t="str">
            <v>静岡県</v>
          </cell>
          <cell r="B17">
            <v>735</v>
          </cell>
        </row>
        <row r="18">
          <cell r="A18" t="str">
            <v>新潟県</v>
          </cell>
          <cell r="B18">
            <v>840</v>
          </cell>
        </row>
        <row r="19">
          <cell r="A19" t="str">
            <v>長野県</v>
          </cell>
          <cell r="B19">
            <v>840</v>
          </cell>
        </row>
        <row r="20">
          <cell r="A20" t="str">
            <v>富山県</v>
          </cell>
          <cell r="B20">
            <v>840</v>
          </cell>
        </row>
        <row r="21">
          <cell r="A21" t="str">
            <v>石川県</v>
          </cell>
          <cell r="B21">
            <v>840</v>
          </cell>
        </row>
        <row r="22">
          <cell r="A22" t="str">
            <v>福井県</v>
          </cell>
          <cell r="B22">
            <v>840</v>
          </cell>
        </row>
        <row r="23">
          <cell r="A23" t="str">
            <v>愛知県</v>
          </cell>
          <cell r="B23">
            <v>840</v>
          </cell>
        </row>
        <row r="24">
          <cell r="A24" t="str">
            <v>岐阜県</v>
          </cell>
          <cell r="B24">
            <v>840</v>
          </cell>
        </row>
        <row r="25">
          <cell r="A25" t="str">
            <v>三重県</v>
          </cell>
          <cell r="B25">
            <v>840</v>
          </cell>
        </row>
        <row r="26">
          <cell r="A26" t="str">
            <v>京都府</v>
          </cell>
          <cell r="B26">
            <v>840</v>
          </cell>
        </row>
        <row r="27">
          <cell r="A27" t="str">
            <v>滋賀県</v>
          </cell>
          <cell r="B27">
            <v>840</v>
          </cell>
        </row>
        <row r="28">
          <cell r="A28" t="str">
            <v>大阪府</v>
          </cell>
          <cell r="B28">
            <v>840</v>
          </cell>
        </row>
        <row r="29">
          <cell r="A29" t="str">
            <v>兵庫県</v>
          </cell>
          <cell r="B29">
            <v>840</v>
          </cell>
        </row>
        <row r="30">
          <cell r="A30" t="str">
            <v>奈良県</v>
          </cell>
          <cell r="B30">
            <v>840</v>
          </cell>
        </row>
        <row r="31">
          <cell r="A31" t="str">
            <v>和歌山県</v>
          </cell>
          <cell r="B31">
            <v>840</v>
          </cell>
        </row>
        <row r="32">
          <cell r="A32" t="str">
            <v>鳥取県</v>
          </cell>
          <cell r="B32">
            <v>840</v>
          </cell>
        </row>
        <row r="33">
          <cell r="A33" t="str">
            <v>岡山県</v>
          </cell>
          <cell r="B33">
            <v>840</v>
          </cell>
        </row>
        <row r="34">
          <cell r="A34" t="str">
            <v>島根県</v>
          </cell>
          <cell r="B34">
            <v>840</v>
          </cell>
        </row>
        <row r="35">
          <cell r="A35" t="str">
            <v>広島県</v>
          </cell>
          <cell r="B35">
            <v>840</v>
          </cell>
        </row>
        <row r="36">
          <cell r="A36" t="str">
            <v>山口県</v>
          </cell>
          <cell r="B36">
            <v>840</v>
          </cell>
        </row>
        <row r="37">
          <cell r="A37" t="str">
            <v>香川県</v>
          </cell>
          <cell r="B37">
            <v>840</v>
          </cell>
        </row>
        <row r="38">
          <cell r="A38" t="str">
            <v>徳島県</v>
          </cell>
          <cell r="B38">
            <v>840</v>
          </cell>
        </row>
        <row r="39">
          <cell r="A39" t="str">
            <v>愛媛県</v>
          </cell>
          <cell r="B39">
            <v>840</v>
          </cell>
        </row>
        <row r="40">
          <cell r="A40" t="str">
            <v>高知県</v>
          </cell>
          <cell r="B40">
            <v>840</v>
          </cell>
        </row>
        <row r="41">
          <cell r="A41" t="str">
            <v>福岡県</v>
          </cell>
          <cell r="B41">
            <v>1050</v>
          </cell>
        </row>
        <row r="42">
          <cell r="A42" t="str">
            <v>佐賀県</v>
          </cell>
          <cell r="B42">
            <v>1050</v>
          </cell>
        </row>
        <row r="43">
          <cell r="A43" t="str">
            <v>長崎県</v>
          </cell>
          <cell r="B43">
            <v>1050</v>
          </cell>
        </row>
        <row r="44">
          <cell r="A44" t="str">
            <v>大分県</v>
          </cell>
          <cell r="B44">
            <v>1050</v>
          </cell>
        </row>
        <row r="45">
          <cell r="A45" t="str">
            <v>熊本県</v>
          </cell>
          <cell r="B45">
            <v>1050</v>
          </cell>
        </row>
        <row r="46">
          <cell r="A46" t="str">
            <v>宮崎県</v>
          </cell>
          <cell r="B46">
            <v>1050</v>
          </cell>
        </row>
        <row r="47">
          <cell r="A47" t="str">
            <v>鹿児島県</v>
          </cell>
          <cell r="B47">
            <v>1050</v>
          </cell>
        </row>
        <row r="48">
          <cell r="A48" t="str">
            <v>沖縄県</v>
          </cell>
          <cell r="B48">
            <v>1050</v>
          </cell>
        </row>
      </sheetData>
      <sheetData sheetId="2">
        <row r="2">
          <cell r="A2" t="str">
            <v>D-101</v>
          </cell>
          <cell r="B2" t="str">
            <v>フードカッター　キュイジーン</v>
          </cell>
          <cell r="C2" t="str">
            <v>DLC8 容量2.3L</v>
          </cell>
          <cell r="D2">
            <v>48550</v>
          </cell>
          <cell r="E2">
            <v>43700</v>
          </cell>
        </row>
        <row r="3">
          <cell r="A3" t="str">
            <v>D-102</v>
          </cell>
          <cell r="B3" t="str">
            <v>ハンドミキサー　キュイジーン</v>
          </cell>
          <cell r="C3" t="str">
            <v>170W</v>
          </cell>
          <cell r="D3">
            <v>9800</v>
          </cell>
          <cell r="E3">
            <v>8800</v>
          </cell>
        </row>
        <row r="4">
          <cell r="A4" t="str">
            <v>D-103</v>
          </cell>
          <cell r="B4" t="str">
            <v>ミキサー　ダーミックス</v>
          </cell>
          <cell r="C4" t="str">
            <v>110W</v>
          </cell>
          <cell r="D4">
            <v>29800</v>
          </cell>
          <cell r="E4">
            <v>26800</v>
          </cell>
        </row>
        <row r="5">
          <cell r="A5" t="str">
            <v>D-104</v>
          </cell>
          <cell r="B5" t="str">
            <v>トースター　SANNROGI</v>
          </cell>
          <cell r="C5" t="str">
            <v>1000W</v>
          </cell>
          <cell r="D5">
            <v>43000</v>
          </cell>
          <cell r="E5">
            <v>38700</v>
          </cell>
        </row>
        <row r="6">
          <cell r="A6" t="str">
            <v>D-105</v>
          </cell>
          <cell r="B6" t="str">
            <v>アイスクリームメーカー</v>
          </cell>
          <cell r="C6" t="str">
            <v>T360 1.5L</v>
          </cell>
          <cell r="D6">
            <v>19550</v>
          </cell>
          <cell r="E6">
            <v>17600</v>
          </cell>
        </row>
        <row r="7">
          <cell r="A7" t="str">
            <v>I-101</v>
          </cell>
          <cell r="B7" t="str">
            <v>木製まな板</v>
          </cell>
          <cell r="C7" t="str">
            <v>24×38×3cm</v>
          </cell>
          <cell r="D7">
            <v>2500</v>
          </cell>
          <cell r="E7">
            <v>2300</v>
          </cell>
        </row>
        <row r="8">
          <cell r="A8" t="str">
            <v>I-102</v>
          </cell>
          <cell r="B8" t="str">
            <v>プラスチックまな板</v>
          </cell>
          <cell r="C8" t="str">
            <v>大　45×25×1.2cm</v>
          </cell>
          <cell r="D8">
            <v>4000</v>
          </cell>
          <cell r="E8">
            <v>3600</v>
          </cell>
        </row>
        <row r="9">
          <cell r="A9" t="str">
            <v>I-103</v>
          </cell>
          <cell r="B9" t="str">
            <v>プラスチックまな板</v>
          </cell>
          <cell r="C9" t="str">
            <v>小　35×20×1.2</v>
          </cell>
          <cell r="D9">
            <v>3000</v>
          </cell>
          <cell r="E9">
            <v>2700</v>
          </cell>
        </row>
        <row r="10">
          <cell r="A10" t="str">
            <v>I-104</v>
          </cell>
          <cell r="B10" t="str">
            <v>キッチンスケール デリカ</v>
          </cell>
          <cell r="C10" t="str">
            <v>2kg</v>
          </cell>
          <cell r="D10">
            <v>5800</v>
          </cell>
          <cell r="E10">
            <v>5200</v>
          </cell>
        </row>
        <row r="11">
          <cell r="A11" t="str">
            <v>I-105</v>
          </cell>
          <cell r="B11" t="str">
            <v>野菜水切り器</v>
          </cell>
          <cell r="C11" t="str">
            <v>φ23cm</v>
          </cell>
          <cell r="D11">
            <v>2850</v>
          </cell>
          <cell r="E11">
            <v>2600</v>
          </cell>
        </row>
        <row r="12">
          <cell r="A12" t="str">
            <v>I-106</v>
          </cell>
          <cell r="B12" t="str">
            <v>オーブンミット</v>
          </cell>
          <cell r="C12" t="str">
            <v>33cm</v>
          </cell>
          <cell r="D12">
            <v>920</v>
          </cell>
          <cell r="E12">
            <v>800</v>
          </cell>
        </row>
        <row r="13">
          <cell r="A13" t="str">
            <v>I-107</v>
          </cell>
          <cell r="B13" t="str">
            <v>木製ヘラ丸</v>
          </cell>
          <cell r="C13" t="str">
            <v>30cm</v>
          </cell>
          <cell r="D13">
            <v>480</v>
          </cell>
          <cell r="E13">
            <v>400</v>
          </cell>
        </row>
        <row r="14">
          <cell r="A14" t="str">
            <v>I-108</v>
          </cell>
          <cell r="B14" t="str">
            <v>木製ヘラ角</v>
          </cell>
          <cell r="C14" t="str">
            <v>30cm</v>
          </cell>
          <cell r="D14">
            <v>600</v>
          </cell>
          <cell r="E14">
            <v>500</v>
          </cell>
        </row>
        <row r="15">
          <cell r="A15" t="str">
            <v>I-109</v>
          </cell>
          <cell r="B15" t="str">
            <v>耐熱ゴムベラ</v>
          </cell>
          <cell r="C15" t="str">
            <v>25cm</v>
          </cell>
          <cell r="D15">
            <v>520</v>
          </cell>
          <cell r="E15">
            <v>500</v>
          </cell>
        </row>
        <row r="16">
          <cell r="A16" t="str">
            <v>I-110</v>
          </cell>
          <cell r="B16" t="str">
            <v>お玉</v>
          </cell>
          <cell r="C16" t="str">
            <v>中</v>
          </cell>
          <cell r="D16">
            <v>1100</v>
          </cell>
          <cell r="E16">
            <v>1000</v>
          </cell>
        </row>
        <row r="17">
          <cell r="A17" t="str">
            <v>I-111</v>
          </cell>
          <cell r="B17" t="str">
            <v>お玉</v>
          </cell>
          <cell r="C17" t="str">
            <v>小</v>
          </cell>
          <cell r="D17">
            <v>920</v>
          </cell>
          <cell r="E17">
            <v>800</v>
          </cell>
        </row>
        <row r="18">
          <cell r="A18" t="str">
            <v>I-112</v>
          </cell>
          <cell r="B18" t="str">
            <v>フライ返し</v>
          </cell>
          <cell r="D18">
            <v>480</v>
          </cell>
          <cell r="E18">
            <v>400</v>
          </cell>
        </row>
        <row r="19">
          <cell r="A19" t="str">
            <v>I-113</v>
          </cell>
          <cell r="B19" t="str">
            <v>万能こし器</v>
          </cell>
          <cell r="C19" t="str">
            <v>12cm</v>
          </cell>
          <cell r="D19">
            <v>1120</v>
          </cell>
          <cell r="E19">
            <v>1000</v>
          </cell>
        </row>
        <row r="20">
          <cell r="A20" t="str">
            <v>I-114</v>
          </cell>
          <cell r="B20" t="str">
            <v>トング</v>
          </cell>
          <cell r="C20" t="str">
            <v>19cm</v>
          </cell>
          <cell r="D20">
            <v>660</v>
          </cell>
          <cell r="E20">
            <v>600</v>
          </cell>
        </row>
        <row r="21">
          <cell r="A21" t="str">
            <v>N-101</v>
          </cell>
          <cell r="B21" t="str">
            <v>パスタロボスーパー</v>
          </cell>
          <cell r="C21" t="str">
            <v>大　φ23cm　5L</v>
          </cell>
          <cell r="D21">
            <v>28550</v>
          </cell>
          <cell r="E21">
            <v>25700</v>
          </cell>
        </row>
        <row r="22">
          <cell r="A22" t="str">
            <v>N-102</v>
          </cell>
          <cell r="B22" t="str">
            <v>パスタロボスーパー</v>
          </cell>
          <cell r="C22" t="str">
            <v>小　φ18cm　3L</v>
          </cell>
          <cell r="D22">
            <v>23550</v>
          </cell>
          <cell r="E22">
            <v>21200</v>
          </cell>
        </row>
        <row r="23">
          <cell r="A23" t="str">
            <v>N-103</v>
          </cell>
          <cell r="B23" t="str">
            <v>雪平鍋</v>
          </cell>
          <cell r="C23" t="str">
            <v>27cm</v>
          </cell>
          <cell r="D23">
            <v>6500</v>
          </cell>
          <cell r="E23">
            <v>5900</v>
          </cell>
        </row>
        <row r="24">
          <cell r="A24" t="str">
            <v>N-104</v>
          </cell>
          <cell r="B24" t="str">
            <v>雪平鍋</v>
          </cell>
          <cell r="C24" t="str">
            <v>24cm</v>
          </cell>
          <cell r="D24">
            <v>3650</v>
          </cell>
          <cell r="E24">
            <v>3300</v>
          </cell>
        </row>
        <row r="25">
          <cell r="A25" t="str">
            <v>N-105</v>
          </cell>
          <cell r="B25" t="str">
            <v>雪平鍋</v>
          </cell>
          <cell r="C25" t="str">
            <v>18cm</v>
          </cell>
          <cell r="D25">
            <v>2100</v>
          </cell>
          <cell r="E25">
            <v>1900</v>
          </cell>
        </row>
        <row r="26">
          <cell r="A26" t="str">
            <v>N-106</v>
          </cell>
          <cell r="B26" t="str">
            <v>雪平鍋</v>
          </cell>
          <cell r="C26" t="str">
            <v>15cm</v>
          </cell>
          <cell r="D26">
            <v>1750</v>
          </cell>
          <cell r="E26">
            <v>1600</v>
          </cell>
        </row>
        <row r="27">
          <cell r="A27" t="str">
            <v>N-107</v>
          </cell>
          <cell r="B27" t="str">
            <v>フスラー圧力鍋</v>
          </cell>
          <cell r="C27" t="str">
            <v>10L</v>
          </cell>
          <cell r="D27">
            <v>36540</v>
          </cell>
          <cell r="E27">
            <v>32900</v>
          </cell>
        </row>
        <row r="28">
          <cell r="A28" t="str">
            <v>N-108</v>
          </cell>
          <cell r="B28" t="str">
            <v>フスラー圧力鍋</v>
          </cell>
          <cell r="C28" t="str">
            <v>8L</v>
          </cell>
          <cell r="D28">
            <v>34850</v>
          </cell>
          <cell r="E28">
            <v>31400</v>
          </cell>
        </row>
        <row r="29">
          <cell r="A29" t="str">
            <v>N-109</v>
          </cell>
          <cell r="B29" t="str">
            <v>フスラー圧力鍋</v>
          </cell>
          <cell r="C29" t="str">
            <v>6L</v>
          </cell>
          <cell r="D29">
            <v>30150</v>
          </cell>
          <cell r="E29">
            <v>27100</v>
          </cell>
        </row>
        <row r="30">
          <cell r="A30" t="str">
            <v>N-110</v>
          </cell>
          <cell r="B30" t="str">
            <v>鉄フライパン</v>
          </cell>
          <cell r="C30" t="str">
            <v>22cm</v>
          </cell>
          <cell r="D30">
            <v>1650</v>
          </cell>
          <cell r="E30">
            <v>1500</v>
          </cell>
        </row>
        <row r="31">
          <cell r="A31" t="str">
            <v>N-111</v>
          </cell>
          <cell r="B31" t="str">
            <v>鉄フライパン</v>
          </cell>
          <cell r="C31" t="str">
            <v>18cm</v>
          </cell>
          <cell r="D31">
            <v>1200</v>
          </cell>
          <cell r="E31">
            <v>1100</v>
          </cell>
        </row>
        <row r="32">
          <cell r="A32" t="str">
            <v>N-112</v>
          </cell>
          <cell r="B32" t="str">
            <v>蒸し器</v>
          </cell>
          <cell r="C32" t="str">
            <v>30cm</v>
          </cell>
          <cell r="D32">
            <v>13950</v>
          </cell>
          <cell r="E32">
            <v>12600</v>
          </cell>
        </row>
        <row r="33">
          <cell r="A33" t="str">
            <v>N-113</v>
          </cell>
          <cell r="B33" t="str">
            <v>蒸し器</v>
          </cell>
          <cell r="C33" t="str">
            <v>26cm</v>
          </cell>
          <cell r="D33">
            <v>11800</v>
          </cell>
          <cell r="E33">
            <v>10600</v>
          </cell>
        </row>
        <row r="34">
          <cell r="A34" t="str">
            <v>N-114</v>
          </cell>
          <cell r="B34" t="str">
            <v>中華鍋</v>
          </cell>
          <cell r="C34" t="str">
            <v>39cm</v>
          </cell>
          <cell r="D34">
            <v>2750</v>
          </cell>
          <cell r="E34">
            <v>2500</v>
          </cell>
        </row>
        <row r="35">
          <cell r="A35" t="str">
            <v>S-101</v>
          </cell>
          <cell r="B35" t="str">
            <v>ベビーパウンド型</v>
          </cell>
          <cell r="C35" t="str">
            <v>大　φ6×18cm×H4cm</v>
          </cell>
          <cell r="D35">
            <v>580</v>
          </cell>
          <cell r="E35">
            <v>500</v>
          </cell>
        </row>
        <row r="36">
          <cell r="A36" t="str">
            <v>S-102</v>
          </cell>
          <cell r="B36" t="str">
            <v>ベビーパウンド型</v>
          </cell>
          <cell r="C36" t="str">
            <v>小　φ6.5×11cm×H4cm</v>
          </cell>
          <cell r="D36">
            <v>580</v>
          </cell>
          <cell r="E36">
            <v>500</v>
          </cell>
        </row>
        <row r="37">
          <cell r="A37" t="str">
            <v>S-103</v>
          </cell>
          <cell r="B37" t="str">
            <v>ケーキ回転台</v>
          </cell>
          <cell r="C37" t="str">
            <v>27cm</v>
          </cell>
          <cell r="D37">
            <v>1160</v>
          </cell>
          <cell r="E37">
            <v>1000</v>
          </cell>
        </row>
        <row r="38">
          <cell r="A38" t="str">
            <v>S-104</v>
          </cell>
          <cell r="B38" t="str">
            <v>ケーキクーラー</v>
          </cell>
          <cell r="C38" t="str">
            <v>φ27cm</v>
          </cell>
          <cell r="D38">
            <v>2680</v>
          </cell>
          <cell r="E38">
            <v>2400</v>
          </cell>
        </row>
        <row r="39">
          <cell r="A39" t="str">
            <v>S-105</v>
          </cell>
          <cell r="B39" t="str">
            <v>木製のし板</v>
          </cell>
          <cell r="C39" t="str">
            <v>45×60×2cm</v>
          </cell>
          <cell r="D39">
            <v>5500</v>
          </cell>
          <cell r="E39">
            <v>5000</v>
          </cell>
        </row>
        <row r="40">
          <cell r="A40" t="str">
            <v>S-106</v>
          </cell>
          <cell r="B40" t="str">
            <v>デコレーションケーキ型</v>
          </cell>
          <cell r="C40" t="str">
            <v>大　φ21×8cm</v>
          </cell>
          <cell r="D40">
            <v>1190</v>
          </cell>
          <cell r="E40">
            <v>1100</v>
          </cell>
        </row>
        <row r="41">
          <cell r="A41" t="str">
            <v>S-107</v>
          </cell>
          <cell r="B41" t="str">
            <v>デコレーションケーキ型</v>
          </cell>
          <cell r="C41" t="str">
            <v>小　φ15×6cm</v>
          </cell>
          <cell r="D41">
            <v>820</v>
          </cell>
          <cell r="E41">
            <v>700</v>
          </cell>
        </row>
        <row r="42">
          <cell r="A42" t="str">
            <v>S-108</v>
          </cell>
          <cell r="B42" t="str">
            <v>シフォンケーキ型</v>
          </cell>
          <cell r="C42" t="str">
            <v>大　φ21×10cm</v>
          </cell>
          <cell r="D42">
            <v>3680</v>
          </cell>
          <cell r="E42">
            <v>3300</v>
          </cell>
        </row>
        <row r="43">
          <cell r="A43" t="str">
            <v>S-109</v>
          </cell>
          <cell r="B43" t="str">
            <v>シフォンケーキ型</v>
          </cell>
          <cell r="C43" t="str">
            <v>小　φ15×8cm</v>
          </cell>
          <cell r="D43">
            <v>2300</v>
          </cell>
          <cell r="E43">
            <v>2100</v>
          </cell>
        </row>
        <row r="44">
          <cell r="A44" t="str">
            <v>S-110</v>
          </cell>
          <cell r="B44" t="str">
            <v>スケッパー</v>
          </cell>
          <cell r="C44" t="str">
            <v>12×11cm</v>
          </cell>
          <cell r="D44">
            <v>480</v>
          </cell>
          <cell r="E44">
            <v>400</v>
          </cell>
        </row>
        <row r="45">
          <cell r="A45" t="str">
            <v>S-111</v>
          </cell>
          <cell r="B45" t="str">
            <v>めん棒</v>
          </cell>
          <cell r="C45" t="str">
            <v>大　φ3.3×60cm</v>
          </cell>
          <cell r="D45">
            <v>1050</v>
          </cell>
          <cell r="E45">
            <v>900</v>
          </cell>
        </row>
        <row r="46">
          <cell r="A46" t="str">
            <v>S-112</v>
          </cell>
          <cell r="B46" t="str">
            <v>めん棒</v>
          </cell>
          <cell r="C46" t="str">
            <v>小　φ3.3×40cm</v>
          </cell>
          <cell r="D46">
            <v>590</v>
          </cell>
          <cell r="E46">
            <v>500</v>
          </cell>
        </row>
        <row r="47">
          <cell r="A47" t="str">
            <v>S-113</v>
          </cell>
          <cell r="B47" t="str">
            <v>プリン型</v>
          </cell>
          <cell r="C47" t="str">
            <v>#3　φ5×6cm</v>
          </cell>
          <cell r="D47">
            <v>180</v>
          </cell>
          <cell r="E47">
            <v>200</v>
          </cell>
        </row>
        <row r="48">
          <cell r="A48" t="str">
            <v>S-114</v>
          </cell>
          <cell r="B48" t="str">
            <v>泡立て器</v>
          </cell>
          <cell r="C48" t="str">
            <v>27cm</v>
          </cell>
          <cell r="D48">
            <v>1200</v>
          </cell>
          <cell r="E48">
            <v>1100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421D1-3312-4CD3-A348-3FA08F3A57BB}">
  <dimension ref="D1:E3"/>
  <sheetViews>
    <sheetView tabSelected="1" zoomScale="230" zoomScaleNormal="230" workbookViewId="0">
      <selection activeCell="F8" sqref="F8"/>
    </sheetView>
  </sheetViews>
  <sheetFormatPr defaultRowHeight="18.75" x14ac:dyDescent="0.4"/>
  <sheetData>
    <row r="1" spans="4:5" x14ac:dyDescent="0.4">
      <c r="D1" s="1" t="s">
        <v>0</v>
      </c>
    </row>
    <row r="3" spans="4:5" x14ac:dyDescent="0.4">
      <c r="D3" s="23"/>
      <c r="E3" t="s">
        <v>47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2388D-FABC-42E1-92A2-AD36BE59F78B}">
  <sheetPr>
    <tabColor theme="7" tint="0.79998168889431442"/>
  </sheetPr>
  <dimension ref="A2:D11"/>
  <sheetViews>
    <sheetView zoomScale="230" zoomScaleNormal="230" workbookViewId="0">
      <selection activeCell="B12" sqref="B12"/>
    </sheetView>
  </sheetViews>
  <sheetFormatPr defaultRowHeight="18.75" x14ac:dyDescent="0.4"/>
  <sheetData>
    <row r="2" spans="1:4" x14ac:dyDescent="0.4">
      <c r="A2" s="3" t="s">
        <v>11</v>
      </c>
      <c r="B2" s="3" t="s">
        <v>41</v>
      </c>
      <c r="C2" s="3" t="s">
        <v>40</v>
      </c>
      <c r="D2" s="3" t="s">
        <v>39</v>
      </c>
    </row>
    <row r="3" spans="1:4" x14ac:dyDescent="0.4">
      <c r="A3" s="2" t="s">
        <v>38</v>
      </c>
      <c r="B3" s="2">
        <v>120</v>
      </c>
      <c r="C3" s="23">
        <v>122</v>
      </c>
      <c r="D3" s="23">
        <v>124</v>
      </c>
    </row>
    <row r="4" spans="1:4" x14ac:dyDescent="0.4">
      <c r="A4" s="2" t="s">
        <v>37</v>
      </c>
      <c r="B4" s="2">
        <v>125</v>
      </c>
      <c r="C4" s="23">
        <v>128</v>
      </c>
      <c r="D4" s="23">
        <v>130</v>
      </c>
    </row>
    <row r="5" spans="1:4" x14ac:dyDescent="0.4">
      <c r="A5" s="2" t="s">
        <v>36</v>
      </c>
      <c r="B5" s="2">
        <v>133</v>
      </c>
      <c r="C5" s="23">
        <v>135</v>
      </c>
      <c r="D5" s="23">
        <v>137</v>
      </c>
    </row>
    <row r="6" spans="1:4" x14ac:dyDescent="0.4">
      <c r="A6" s="2" t="s">
        <v>35</v>
      </c>
      <c r="B6" s="2">
        <v>139</v>
      </c>
      <c r="C6" s="23">
        <v>142</v>
      </c>
      <c r="D6" s="23">
        <v>144</v>
      </c>
    </row>
    <row r="7" spans="1:4" x14ac:dyDescent="0.4">
      <c r="A7" s="2" t="s">
        <v>34</v>
      </c>
      <c r="B7" s="2">
        <v>146</v>
      </c>
      <c r="C7" s="23">
        <v>148</v>
      </c>
      <c r="D7" s="23">
        <v>150</v>
      </c>
    </row>
    <row r="8" spans="1:4" x14ac:dyDescent="0.4">
      <c r="A8" s="2" t="s">
        <v>33</v>
      </c>
      <c r="B8" s="2">
        <v>152</v>
      </c>
      <c r="C8" s="23">
        <v>154</v>
      </c>
      <c r="D8" s="23">
        <v>156</v>
      </c>
    </row>
    <row r="11" spans="1:4" x14ac:dyDescent="0.4">
      <c r="B11" t="s">
        <v>48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CC1ED-FCCC-4ACE-B0A8-41B6A0F1056E}">
  <sheetPr>
    <tabColor theme="5"/>
  </sheetPr>
  <dimension ref="A1:F30"/>
  <sheetViews>
    <sheetView zoomScale="140" zoomScaleNormal="140" workbookViewId="0">
      <selection activeCell="P11" sqref="P11"/>
    </sheetView>
  </sheetViews>
  <sheetFormatPr defaultRowHeight="18.75" x14ac:dyDescent="0.4"/>
  <sheetData>
    <row r="1" spans="1:6" x14ac:dyDescent="0.4">
      <c r="A1" s="29" t="s">
        <v>46</v>
      </c>
      <c r="B1" s="29"/>
      <c r="C1" s="29"/>
    </row>
    <row r="2" spans="1:6" x14ac:dyDescent="0.4">
      <c r="F2" t="s">
        <v>49</v>
      </c>
    </row>
    <row r="3" spans="1:6" x14ac:dyDescent="0.4">
      <c r="A3" s="26" t="s">
        <v>45</v>
      </c>
      <c r="B3" s="25" t="s">
        <v>44</v>
      </c>
      <c r="C3" s="25" t="s">
        <v>43</v>
      </c>
      <c r="F3" t="s">
        <v>50</v>
      </c>
    </row>
    <row r="4" spans="1:6" x14ac:dyDescent="0.4">
      <c r="A4" s="24">
        <v>43983</v>
      </c>
      <c r="B4" s="23">
        <v>830</v>
      </c>
      <c r="C4" s="2" t="s">
        <v>42</v>
      </c>
    </row>
    <row r="5" spans="1:6" x14ac:dyDescent="0.4">
      <c r="A5" s="24"/>
      <c r="B5" s="23">
        <v>800</v>
      </c>
      <c r="C5" s="2" t="s">
        <v>42</v>
      </c>
    </row>
    <row r="6" spans="1:6" x14ac:dyDescent="0.4">
      <c r="A6" s="24"/>
      <c r="B6" s="23">
        <v>832</v>
      </c>
      <c r="C6" s="2" t="s">
        <v>42</v>
      </c>
    </row>
    <row r="7" spans="1:6" x14ac:dyDescent="0.4">
      <c r="A7" s="24"/>
      <c r="B7" s="23">
        <v>845</v>
      </c>
      <c r="C7" s="2" t="s">
        <v>42</v>
      </c>
    </row>
    <row r="8" spans="1:6" x14ac:dyDescent="0.4">
      <c r="A8" s="24"/>
      <c r="B8" s="23">
        <v>846</v>
      </c>
      <c r="C8" s="2" t="s">
        <v>42</v>
      </c>
    </row>
    <row r="9" spans="1:6" x14ac:dyDescent="0.4">
      <c r="A9" s="24"/>
      <c r="B9" s="23">
        <v>853</v>
      </c>
      <c r="C9" s="2" t="s">
        <v>42</v>
      </c>
    </row>
    <row r="10" spans="1:6" x14ac:dyDescent="0.4">
      <c r="A10" s="24"/>
      <c r="B10" s="23">
        <v>826</v>
      </c>
      <c r="C10" s="2" t="s">
        <v>42</v>
      </c>
    </row>
    <row r="11" spans="1:6" x14ac:dyDescent="0.4">
      <c r="A11" s="24"/>
      <c r="B11" s="23">
        <v>810</v>
      </c>
      <c r="C11" s="2" t="s">
        <v>42</v>
      </c>
    </row>
    <row r="12" spans="1:6" x14ac:dyDescent="0.4">
      <c r="A12" s="24"/>
      <c r="B12" s="23">
        <v>835</v>
      </c>
      <c r="C12" s="2" t="s">
        <v>42</v>
      </c>
    </row>
    <row r="13" spans="1:6" x14ac:dyDescent="0.4">
      <c r="A13" s="24"/>
      <c r="B13" s="23">
        <v>844</v>
      </c>
      <c r="C13" s="2" t="s">
        <v>42</v>
      </c>
    </row>
    <row r="14" spans="1:6" x14ac:dyDescent="0.4">
      <c r="A14" s="24"/>
      <c r="B14" s="23">
        <v>852</v>
      </c>
      <c r="C14" s="2" t="s">
        <v>42</v>
      </c>
    </row>
    <row r="15" spans="1:6" x14ac:dyDescent="0.4">
      <c r="A15" s="24"/>
      <c r="B15" s="23">
        <v>865</v>
      </c>
      <c r="C15" s="2" t="s">
        <v>42</v>
      </c>
    </row>
    <row r="16" spans="1:6" x14ac:dyDescent="0.4">
      <c r="A16" s="24"/>
      <c r="B16" s="23">
        <v>842</v>
      </c>
      <c r="C16" s="2" t="s">
        <v>42</v>
      </c>
    </row>
    <row r="17" spans="1:3" x14ac:dyDescent="0.4">
      <c r="A17" s="24"/>
      <c r="B17" s="23">
        <v>812</v>
      </c>
      <c r="C17" s="2" t="s">
        <v>42</v>
      </c>
    </row>
    <row r="18" spans="1:3" x14ac:dyDescent="0.4">
      <c r="A18" s="24"/>
      <c r="B18" s="23">
        <v>850</v>
      </c>
      <c r="C18" s="2" t="s">
        <v>42</v>
      </c>
    </row>
    <row r="19" spans="1:3" x14ac:dyDescent="0.4">
      <c r="A19" s="24"/>
      <c r="B19" s="23">
        <v>830</v>
      </c>
      <c r="C19" s="2" t="s">
        <v>42</v>
      </c>
    </row>
    <row r="20" spans="1:3" x14ac:dyDescent="0.4">
      <c r="A20" s="24"/>
      <c r="B20" s="23">
        <v>843</v>
      </c>
      <c r="C20" s="2" t="s">
        <v>42</v>
      </c>
    </row>
    <row r="21" spans="1:3" x14ac:dyDescent="0.4">
      <c r="A21" s="24"/>
      <c r="B21" s="23">
        <v>865</v>
      </c>
      <c r="C21" s="2" t="s">
        <v>42</v>
      </c>
    </row>
    <row r="22" spans="1:3" x14ac:dyDescent="0.4">
      <c r="A22" s="24"/>
      <c r="B22" s="23">
        <v>842</v>
      </c>
      <c r="C22" s="2" t="s">
        <v>42</v>
      </c>
    </row>
    <row r="23" spans="1:3" x14ac:dyDescent="0.4">
      <c r="A23" s="24"/>
      <c r="B23" s="23">
        <v>815</v>
      </c>
      <c r="C23" s="2" t="s">
        <v>42</v>
      </c>
    </row>
    <row r="24" spans="1:3" x14ac:dyDescent="0.4">
      <c r="A24" s="24"/>
      <c r="B24" s="23">
        <v>809</v>
      </c>
      <c r="C24" s="2" t="s">
        <v>42</v>
      </c>
    </row>
    <row r="25" spans="1:3" x14ac:dyDescent="0.4">
      <c r="A25" s="24"/>
      <c r="B25" s="23">
        <v>845</v>
      </c>
      <c r="C25" s="2" t="s">
        <v>42</v>
      </c>
    </row>
    <row r="26" spans="1:3" x14ac:dyDescent="0.4">
      <c r="A26" s="4"/>
    </row>
    <row r="27" spans="1:3" x14ac:dyDescent="0.4">
      <c r="A27" s="4"/>
    </row>
    <row r="28" spans="1:3" x14ac:dyDescent="0.4">
      <c r="A28" s="4"/>
    </row>
    <row r="29" spans="1:3" x14ac:dyDescent="0.4">
      <c r="A29" s="4"/>
    </row>
    <row r="30" spans="1:3" x14ac:dyDescent="0.4">
      <c r="A30" s="4"/>
    </row>
  </sheetData>
  <mergeCells count="1">
    <mergeCell ref="A1:C1"/>
  </mergeCells>
  <phoneticPr fontId="1"/>
  <conditionalFormatting sqref="A4:A25">
    <cfRule type="timePeriod" dxfId="0" priority="1" timePeriod="today">
      <formula>FLOOR(A4,1)=TODAY()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3135A-5D3C-4490-944F-68B79F05CA61}">
  <sheetPr>
    <tabColor theme="9"/>
  </sheetPr>
  <dimension ref="B1:I32"/>
  <sheetViews>
    <sheetView workbookViewId="0">
      <selection activeCell="M31" sqref="M31"/>
    </sheetView>
  </sheetViews>
  <sheetFormatPr defaultRowHeight="18.75" x14ac:dyDescent="0.4"/>
  <cols>
    <col min="1" max="1" width="2.625" style="5" customWidth="1"/>
    <col min="2" max="3" width="6.625" style="5" customWidth="1"/>
    <col min="4" max="4" width="7.625" style="5" customWidth="1"/>
    <col min="5" max="5" width="9.625" style="5" customWidth="1"/>
    <col min="6" max="6" width="15.625" style="5" customWidth="1"/>
    <col min="7" max="9" width="10.875" style="5" customWidth="1"/>
    <col min="10" max="10" width="2.625" style="5" customWidth="1"/>
    <col min="11" max="16384" width="9" style="5"/>
  </cols>
  <sheetData>
    <row r="1" spans="2:9" ht="18.75" customHeight="1" thickBot="1" x14ac:dyDescent="0.45"/>
    <row r="2" spans="2:9" ht="24.95" customHeight="1" thickBot="1" x14ac:dyDescent="0.45">
      <c r="B2" s="22">
        <v>2020</v>
      </c>
      <c r="C2" s="21" t="s">
        <v>32</v>
      </c>
      <c r="D2" s="20">
        <v>6</v>
      </c>
      <c r="E2" s="40" t="s">
        <v>31</v>
      </c>
      <c r="F2" s="41"/>
      <c r="G2" s="19"/>
      <c r="H2" s="30" t="s">
        <v>30</v>
      </c>
      <c r="I2" s="31"/>
    </row>
    <row r="3" spans="2:9" ht="6" customHeight="1" thickBot="1" x14ac:dyDescent="0.45">
      <c r="E3" s="18"/>
      <c r="F3" s="18"/>
      <c r="H3" s="32"/>
      <c r="I3" s="33"/>
    </row>
    <row r="4" spans="2:9" ht="24.95" customHeight="1" thickBot="1" x14ac:dyDescent="0.45">
      <c r="B4" s="38" t="s">
        <v>29</v>
      </c>
      <c r="C4" s="39"/>
      <c r="D4" s="39"/>
      <c r="E4" s="39"/>
      <c r="F4" s="17">
        <v>10000</v>
      </c>
      <c r="H4" s="32"/>
      <c r="I4" s="33"/>
    </row>
    <row r="5" spans="2:9" ht="6" customHeight="1" thickBot="1" x14ac:dyDescent="0.45">
      <c r="H5" s="32"/>
      <c r="I5" s="33"/>
    </row>
    <row r="6" spans="2:9" ht="24.95" customHeight="1" thickBot="1" x14ac:dyDescent="0.45">
      <c r="B6" s="38" t="s">
        <v>28</v>
      </c>
      <c r="C6" s="39"/>
      <c r="D6" s="39"/>
      <c r="E6" s="39"/>
      <c r="F6" s="16">
        <f>I32</f>
        <v>10000</v>
      </c>
      <c r="H6" s="34"/>
      <c r="I6" s="35"/>
    </row>
    <row r="7" spans="2:9" ht="19.5" thickBot="1" x14ac:dyDescent="0.45"/>
    <row r="8" spans="2:9" s="11" customFormat="1" ht="33" customHeight="1" x14ac:dyDescent="0.4">
      <c r="B8" s="15" t="s">
        <v>27</v>
      </c>
      <c r="C8" s="14" t="s">
        <v>26</v>
      </c>
      <c r="D8" s="14" t="s">
        <v>25</v>
      </c>
      <c r="E8" s="37" t="s">
        <v>24</v>
      </c>
      <c r="F8" s="37"/>
      <c r="G8" s="13" t="s">
        <v>23</v>
      </c>
      <c r="H8" s="13" t="s">
        <v>22</v>
      </c>
      <c r="I8" s="12" t="s">
        <v>21</v>
      </c>
    </row>
    <row r="9" spans="2:9" ht="24.95" customHeight="1" x14ac:dyDescent="0.4">
      <c r="B9" s="10"/>
      <c r="C9" s="9"/>
      <c r="D9" s="8"/>
      <c r="E9" s="36"/>
      <c r="F9" s="36"/>
      <c r="G9" s="7"/>
      <c r="H9" s="7"/>
      <c r="I9" s="27"/>
    </row>
    <row r="10" spans="2:9" ht="24.95" customHeight="1" x14ac:dyDescent="0.4">
      <c r="B10" s="10"/>
      <c r="C10" s="9"/>
      <c r="D10" s="8"/>
      <c r="E10" s="36"/>
      <c r="F10" s="36"/>
      <c r="G10" s="7"/>
      <c r="H10" s="7"/>
      <c r="I10" s="27"/>
    </row>
    <row r="11" spans="2:9" ht="24.95" customHeight="1" x14ac:dyDescent="0.4">
      <c r="B11" s="10"/>
      <c r="C11" s="9"/>
      <c r="D11" s="8"/>
      <c r="E11" s="36"/>
      <c r="F11" s="36"/>
      <c r="G11" s="7"/>
      <c r="H11" s="7"/>
      <c r="I11" s="27"/>
    </row>
    <row r="12" spans="2:9" ht="24.95" customHeight="1" x14ac:dyDescent="0.4">
      <c r="B12" s="10"/>
      <c r="C12" s="9"/>
      <c r="D12" s="8"/>
      <c r="E12" s="36"/>
      <c r="F12" s="36"/>
      <c r="G12" s="7"/>
      <c r="H12" s="7"/>
      <c r="I12" s="27"/>
    </row>
    <row r="13" spans="2:9" ht="24.95" customHeight="1" x14ac:dyDescent="0.4">
      <c r="B13" s="10"/>
      <c r="C13" s="9"/>
      <c r="D13" s="8"/>
      <c r="E13" s="36"/>
      <c r="F13" s="36"/>
      <c r="G13" s="7"/>
      <c r="H13" s="7"/>
      <c r="I13" s="27"/>
    </row>
    <row r="14" spans="2:9" ht="24.95" customHeight="1" x14ac:dyDescent="0.4">
      <c r="B14" s="10"/>
      <c r="C14" s="9"/>
      <c r="D14" s="8"/>
      <c r="E14" s="36"/>
      <c r="F14" s="36"/>
      <c r="G14" s="7"/>
      <c r="H14" s="7"/>
      <c r="I14" s="27"/>
    </row>
    <row r="15" spans="2:9" ht="24.95" customHeight="1" x14ac:dyDescent="0.4">
      <c r="B15" s="10"/>
      <c r="C15" s="9"/>
      <c r="D15" s="8"/>
      <c r="E15" s="36"/>
      <c r="F15" s="36"/>
      <c r="G15" s="7"/>
      <c r="H15" s="7"/>
      <c r="I15" s="27"/>
    </row>
    <row r="16" spans="2:9" ht="24.95" customHeight="1" x14ac:dyDescent="0.4">
      <c r="B16" s="10"/>
      <c r="C16" s="9"/>
      <c r="D16" s="8"/>
      <c r="E16" s="36"/>
      <c r="F16" s="36"/>
      <c r="G16" s="7"/>
      <c r="H16" s="7"/>
      <c r="I16" s="27"/>
    </row>
    <row r="17" spans="2:9" ht="24.95" customHeight="1" x14ac:dyDescent="0.4">
      <c r="B17" s="10"/>
      <c r="C17" s="9"/>
      <c r="D17" s="8"/>
      <c r="E17" s="36"/>
      <c r="F17" s="36"/>
      <c r="G17" s="7"/>
      <c r="H17" s="7"/>
      <c r="I17" s="27"/>
    </row>
    <row r="18" spans="2:9" ht="24.95" customHeight="1" x14ac:dyDescent="0.4">
      <c r="B18" s="10"/>
      <c r="C18" s="9"/>
      <c r="D18" s="8"/>
      <c r="E18" s="36"/>
      <c r="F18" s="36"/>
      <c r="G18" s="7"/>
      <c r="H18" s="7"/>
      <c r="I18" s="27"/>
    </row>
    <row r="19" spans="2:9" ht="24.95" customHeight="1" x14ac:dyDescent="0.4">
      <c r="B19" s="10"/>
      <c r="C19" s="9"/>
      <c r="D19" s="8"/>
      <c r="E19" s="36"/>
      <c r="F19" s="36"/>
      <c r="G19" s="7"/>
      <c r="H19" s="7"/>
      <c r="I19" s="27"/>
    </row>
    <row r="20" spans="2:9" ht="24.95" customHeight="1" x14ac:dyDescent="0.4">
      <c r="B20" s="10"/>
      <c r="C20" s="9"/>
      <c r="D20" s="8"/>
      <c r="E20" s="36"/>
      <c r="F20" s="36"/>
      <c r="G20" s="7"/>
      <c r="H20" s="7"/>
      <c r="I20" s="27"/>
    </row>
    <row r="21" spans="2:9" ht="24.95" customHeight="1" x14ac:dyDescent="0.4">
      <c r="B21" s="10"/>
      <c r="C21" s="9"/>
      <c r="D21" s="8"/>
      <c r="E21" s="36"/>
      <c r="F21" s="36"/>
      <c r="G21" s="7"/>
      <c r="H21" s="7"/>
      <c r="I21" s="27"/>
    </row>
    <row r="22" spans="2:9" ht="24.95" customHeight="1" x14ac:dyDescent="0.4">
      <c r="B22" s="10"/>
      <c r="C22" s="9"/>
      <c r="D22" s="8"/>
      <c r="E22" s="36"/>
      <c r="F22" s="36"/>
      <c r="G22" s="7"/>
      <c r="H22" s="7"/>
      <c r="I22" s="27"/>
    </row>
    <row r="23" spans="2:9" ht="24.95" customHeight="1" x14ac:dyDescent="0.4">
      <c r="B23" s="10"/>
      <c r="C23" s="9"/>
      <c r="D23" s="8"/>
      <c r="E23" s="36"/>
      <c r="F23" s="36"/>
      <c r="G23" s="7"/>
      <c r="H23" s="7"/>
      <c r="I23" s="27"/>
    </row>
    <row r="24" spans="2:9" ht="24.95" customHeight="1" x14ac:dyDescent="0.4">
      <c r="B24" s="10"/>
      <c r="C24" s="9"/>
      <c r="D24" s="8"/>
      <c r="E24" s="36"/>
      <c r="F24" s="36"/>
      <c r="G24" s="7"/>
      <c r="H24" s="7"/>
      <c r="I24" s="27"/>
    </row>
    <row r="25" spans="2:9" ht="24.95" customHeight="1" x14ac:dyDescent="0.4">
      <c r="B25" s="10"/>
      <c r="C25" s="9"/>
      <c r="D25" s="8"/>
      <c r="E25" s="36"/>
      <c r="F25" s="36"/>
      <c r="G25" s="7"/>
      <c r="H25" s="7"/>
      <c r="I25" s="27"/>
    </row>
    <row r="26" spans="2:9" ht="24.95" customHeight="1" x14ac:dyDescent="0.4">
      <c r="B26" s="10"/>
      <c r="C26" s="9"/>
      <c r="D26" s="8"/>
      <c r="E26" s="36"/>
      <c r="F26" s="36"/>
      <c r="G26" s="7"/>
      <c r="H26" s="7"/>
      <c r="I26" s="27"/>
    </row>
    <row r="27" spans="2:9" ht="24.95" customHeight="1" x14ac:dyDescent="0.4">
      <c r="B27" s="10"/>
      <c r="C27" s="9"/>
      <c r="D27" s="8"/>
      <c r="E27" s="36"/>
      <c r="F27" s="36"/>
      <c r="G27" s="7"/>
      <c r="H27" s="7"/>
      <c r="I27" s="27"/>
    </row>
    <row r="28" spans="2:9" ht="24.95" customHeight="1" x14ac:dyDescent="0.4">
      <c r="B28" s="10"/>
      <c r="C28" s="9"/>
      <c r="D28" s="8"/>
      <c r="E28" s="36"/>
      <c r="F28" s="36"/>
      <c r="G28" s="7"/>
      <c r="H28" s="7"/>
      <c r="I28" s="27"/>
    </row>
    <row r="29" spans="2:9" ht="24.95" customHeight="1" x14ac:dyDescent="0.4">
      <c r="B29" s="10"/>
      <c r="C29" s="9"/>
      <c r="D29" s="8"/>
      <c r="E29" s="36"/>
      <c r="F29" s="36"/>
      <c r="G29" s="7"/>
      <c r="H29" s="7"/>
      <c r="I29" s="27"/>
    </row>
    <row r="30" spans="2:9" ht="24.95" customHeight="1" x14ac:dyDescent="0.4">
      <c r="B30" s="10"/>
      <c r="C30" s="9"/>
      <c r="D30" s="8"/>
      <c r="E30" s="36"/>
      <c r="F30" s="36"/>
      <c r="G30" s="7"/>
      <c r="H30" s="7"/>
      <c r="I30" s="27"/>
    </row>
    <row r="31" spans="2:9" ht="24.95" customHeight="1" x14ac:dyDescent="0.4">
      <c r="B31" s="10"/>
      <c r="C31" s="9"/>
      <c r="D31" s="8"/>
      <c r="E31" s="36"/>
      <c r="F31" s="36"/>
      <c r="G31" s="7"/>
      <c r="H31" s="7"/>
      <c r="I31" s="27"/>
    </row>
    <row r="32" spans="2:9" ht="24.95" customHeight="1" thickBot="1" x14ac:dyDescent="0.45">
      <c r="B32" s="42" t="s">
        <v>20</v>
      </c>
      <c r="C32" s="43"/>
      <c r="D32" s="43"/>
      <c r="E32" s="43"/>
      <c r="F32" s="43"/>
      <c r="G32" s="6">
        <f>SUM(G9:G31)</f>
        <v>0</v>
      </c>
      <c r="H32" s="6">
        <f>SUM(H9:H31)</f>
        <v>0</v>
      </c>
      <c r="I32" s="28">
        <f>$F$4+G32-H32</f>
        <v>10000</v>
      </c>
    </row>
  </sheetData>
  <mergeCells count="30">
    <mergeCell ref="E14:F14"/>
    <mergeCell ref="E15:F15"/>
    <mergeCell ref="E20:F20"/>
    <mergeCell ref="E21:F21"/>
    <mergeCell ref="E29:F29"/>
    <mergeCell ref="E25:F25"/>
    <mergeCell ref="E22:F22"/>
    <mergeCell ref="E23:F23"/>
    <mergeCell ref="E24:F24"/>
    <mergeCell ref="E28:F28"/>
    <mergeCell ref="E17:F17"/>
    <mergeCell ref="E18:F18"/>
    <mergeCell ref="E19:F19"/>
    <mergeCell ref="E16:F16"/>
    <mergeCell ref="B32:F32"/>
    <mergeCell ref="E30:F30"/>
    <mergeCell ref="E31:F31"/>
    <mergeCell ref="E26:F26"/>
    <mergeCell ref="E27:F27"/>
    <mergeCell ref="H2:I2"/>
    <mergeCell ref="H3:I6"/>
    <mergeCell ref="E12:F12"/>
    <mergeCell ref="E13:F13"/>
    <mergeCell ref="E8:F8"/>
    <mergeCell ref="E9:F9"/>
    <mergeCell ref="E10:F10"/>
    <mergeCell ref="E11:F11"/>
    <mergeCell ref="B4:E4"/>
    <mergeCell ref="B6:E6"/>
    <mergeCell ref="E2:F2"/>
  </mergeCells>
  <phoneticPr fontId="1"/>
  <printOptions horizontalCentered="1"/>
  <pageMargins left="0.70866141732283472" right="0.70866141732283472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DA86B-61B6-451C-A80B-4CCF3795378C}">
  <sheetPr>
    <tabColor rgb="FF0070C0"/>
  </sheetPr>
  <dimension ref="A1:AN16"/>
  <sheetViews>
    <sheetView zoomScale="160" zoomScaleNormal="160" workbookViewId="0">
      <selection activeCell="H8" sqref="H8"/>
    </sheetView>
  </sheetViews>
  <sheetFormatPr defaultRowHeight="18.75" x14ac:dyDescent="0.4"/>
  <sheetData>
    <row r="1" spans="1:40" x14ac:dyDescent="0.4">
      <c r="A1" s="48" t="s">
        <v>5</v>
      </c>
      <c r="B1" s="48"/>
      <c r="C1" s="48"/>
    </row>
    <row r="2" spans="1:40" x14ac:dyDescent="0.4">
      <c r="A2" s="48"/>
      <c r="B2" s="48"/>
      <c r="C2" s="48"/>
    </row>
    <row r="3" spans="1:40" x14ac:dyDescent="0.4">
      <c r="A3" s="2" t="s">
        <v>9</v>
      </c>
      <c r="B3" s="2" t="s">
        <v>10</v>
      </c>
      <c r="C3" s="2" t="s">
        <v>11</v>
      </c>
    </row>
    <row r="4" spans="1:40" x14ac:dyDescent="0.4">
      <c r="A4" s="45" t="s">
        <v>4</v>
      </c>
      <c r="B4" s="2" t="s">
        <v>6</v>
      </c>
      <c r="C4" s="2">
        <v>6</v>
      </c>
    </row>
    <row r="5" spans="1:40" x14ac:dyDescent="0.4">
      <c r="A5" s="46"/>
      <c r="B5" s="2" t="s">
        <v>7</v>
      </c>
      <c r="C5" s="2">
        <v>4</v>
      </c>
      <c r="AM5" t="s">
        <v>4</v>
      </c>
      <c r="AN5" t="str">
        <f t="shared" ref="AN5:AN15" si="0">IF(A4&lt;&gt;"",A4,AN4)</f>
        <v>川島</v>
      </c>
    </row>
    <row r="6" spans="1:40" x14ac:dyDescent="0.4">
      <c r="A6" s="47"/>
      <c r="B6" s="2" t="s">
        <v>8</v>
      </c>
      <c r="C6" s="2">
        <v>1</v>
      </c>
      <c r="AN6" t="str">
        <f t="shared" si="0"/>
        <v>川島</v>
      </c>
    </row>
    <row r="7" spans="1:40" x14ac:dyDescent="0.4">
      <c r="A7" s="44" t="s">
        <v>3</v>
      </c>
      <c r="B7" s="2" t="s">
        <v>12</v>
      </c>
      <c r="C7" s="2">
        <v>5</v>
      </c>
      <c r="AN7" t="str">
        <f t="shared" si="0"/>
        <v>川島</v>
      </c>
    </row>
    <row r="8" spans="1:40" x14ac:dyDescent="0.4">
      <c r="A8" s="44"/>
      <c r="B8" s="2" t="s">
        <v>13</v>
      </c>
      <c r="C8" s="2">
        <v>3</v>
      </c>
      <c r="AM8" t="s">
        <v>3</v>
      </c>
      <c r="AN8" t="str">
        <f t="shared" si="0"/>
        <v>鈴木</v>
      </c>
    </row>
    <row r="9" spans="1:40" x14ac:dyDescent="0.4">
      <c r="A9" s="44"/>
      <c r="B9" s="2" t="s">
        <v>14</v>
      </c>
      <c r="C9" s="2">
        <v>1</v>
      </c>
      <c r="AN9" t="str">
        <f t="shared" si="0"/>
        <v>鈴木</v>
      </c>
    </row>
    <row r="10" spans="1:40" x14ac:dyDescent="0.4">
      <c r="A10" s="44" t="s">
        <v>2</v>
      </c>
      <c r="B10" s="2" t="s">
        <v>15</v>
      </c>
      <c r="C10" s="2">
        <v>2</v>
      </c>
      <c r="AN10" t="str">
        <f t="shared" si="0"/>
        <v>鈴木</v>
      </c>
    </row>
    <row r="11" spans="1:40" x14ac:dyDescent="0.4">
      <c r="A11" s="44"/>
      <c r="B11" s="2" t="s">
        <v>16</v>
      </c>
      <c r="C11" s="2">
        <v>1</v>
      </c>
      <c r="AM11" t="s">
        <v>2</v>
      </c>
      <c r="AN11" t="str">
        <f t="shared" si="0"/>
        <v>田中</v>
      </c>
    </row>
    <row r="12" spans="1:40" x14ac:dyDescent="0.4">
      <c r="A12" s="44" t="s">
        <v>1</v>
      </c>
      <c r="B12" s="2" t="s">
        <v>17</v>
      </c>
      <c r="C12" s="2">
        <v>5</v>
      </c>
      <c r="AN12" t="str">
        <f t="shared" si="0"/>
        <v>田中</v>
      </c>
    </row>
    <row r="13" spans="1:40" x14ac:dyDescent="0.4">
      <c r="A13" s="44"/>
      <c r="B13" s="2" t="s">
        <v>18</v>
      </c>
      <c r="C13" s="2">
        <v>3</v>
      </c>
      <c r="AM13" t="s">
        <v>1</v>
      </c>
      <c r="AN13" t="str">
        <f t="shared" si="0"/>
        <v>山田</v>
      </c>
    </row>
    <row r="14" spans="1:40" x14ac:dyDescent="0.4">
      <c r="A14" s="44"/>
      <c r="B14" s="2" t="s">
        <v>19</v>
      </c>
      <c r="C14" s="2">
        <v>1</v>
      </c>
      <c r="AN14" t="str">
        <f t="shared" si="0"/>
        <v>山田</v>
      </c>
    </row>
    <row r="15" spans="1:40" x14ac:dyDescent="0.4">
      <c r="AN15" t="str">
        <f t="shared" si="0"/>
        <v>山田</v>
      </c>
    </row>
    <row r="16" spans="1:40" x14ac:dyDescent="0.4">
      <c r="B16" s="49" t="s">
        <v>51</v>
      </c>
    </row>
  </sheetData>
  <mergeCells count="5">
    <mergeCell ref="A7:A9"/>
    <mergeCell ref="A10:A11"/>
    <mergeCell ref="A12:A14"/>
    <mergeCell ref="A4:A6"/>
    <mergeCell ref="A1:C2"/>
  </mergeCells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1-1</vt:lpstr>
      <vt:lpstr>グラフ</vt:lpstr>
      <vt:lpstr>グラフ2</vt:lpstr>
      <vt:lpstr>おこづかい帳（1ヶ月用）</vt:lpstr>
      <vt:lpstr>結合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2020-06-17T01:17:40Z</dcterms:created>
  <dcterms:modified xsi:type="dcterms:W3CDTF">2020-06-26T02:48:04Z</dcterms:modified>
</cp:coreProperties>
</file>