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ocuments\YouTubeこれからの案\Microsoftで読まれている関数Top10\"/>
    </mc:Choice>
  </mc:AlternateContent>
  <xr:revisionPtr revIDLastSave="0" documentId="13_ncr:1_{DA85DCE2-C8BE-456C-A239-C5530119F84C}" xr6:coauthVersionLast="47" xr6:coauthVersionMax="47" xr10:uidLastSave="{00000000-0000-0000-0000-000000000000}"/>
  <bookViews>
    <workbookView xWindow="-120" yWindow="-120" windowWidth="29040" windowHeight="17640" xr2:uid="{1B4819F1-C75F-4565-BCCF-6C463B6F2C25}"/>
  </bookViews>
  <sheets>
    <sheet name="SUM" sheetId="2" r:id="rId1"/>
    <sheet name="IF" sheetId="3" r:id="rId2"/>
    <sheet name="LOOKUP" sheetId="4" r:id="rId3"/>
    <sheet name="VLOOKUP" sheetId="11" r:id="rId4"/>
    <sheet name="INDEX" sheetId="12" r:id="rId5"/>
    <sheet name="INDEXMATCH" sheetId="10" r:id="rId6"/>
    <sheet name="CHOOSE" sheetId="7" r:id="rId7"/>
    <sheet name="DATE" sheetId="8" r:id="rId8"/>
    <sheet name="DAYS" sheetId="1" r:id="rId9"/>
    <sheet name="FIND FINFB" sheetId="9" r:id="rId10"/>
  </sheets>
  <externalReferences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1" l="1"/>
  <c r="G4" i="4"/>
  <c r="C24" i="8" l="1"/>
  <c r="F1" i="8"/>
  <c r="F15" i="8"/>
  <c r="F14" i="8"/>
  <c r="F13" i="8"/>
  <c r="F16" i="8" s="1"/>
  <c r="F12" i="8"/>
  <c r="F11" i="8"/>
  <c r="C7" i="8"/>
  <c r="F17" i="8" l="1"/>
  <c r="F18" i="8" s="1"/>
  <c r="B6" i="3"/>
</calcChain>
</file>

<file path=xl/sharedStrings.xml><?xml version="1.0" encoding="utf-8"?>
<sst xmlns="http://schemas.openxmlformats.org/spreadsheetml/2006/main" count="344" uniqueCount="194">
  <si>
    <t>果物</t>
  </si>
  <si>
    <t>金額</t>
  </si>
  <si>
    <t>肉類</t>
  </si>
  <si>
    <t>りんご</t>
  </si>
  <si>
    <t>牛肉</t>
  </si>
  <si>
    <t>オレンジ</t>
  </si>
  <si>
    <t>鶏肉</t>
  </si>
  <si>
    <t>バナナ</t>
  </si>
  <si>
    <t>豚肉</t>
  </si>
  <si>
    <t>レモン</t>
  </si>
  <si>
    <t>魚肉</t>
  </si>
  <si>
    <t>合計</t>
    <rPh sb="0" eb="2">
      <t>ゴウケイ</t>
    </rPh>
    <phoneticPr fontId="4"/>
  </si>
  <si>
    <t>佐藤</t>
    <rPh sb="0" eb="2">
      <t>サトウ</t>
    </rPh>
    <phoneticPr fontId="8"/>
  </si>
  <si>
    <t>鈴木</t>
    <rPh sb="0" eb="2">
      <t>スズキ</t>
    </rPh>
    <phoneticPr fontId="8"/>
  </si>
  <si>
    <t>田中</t>
    <rPh sb="0" eb="2">
      <t>タナカ</t>
    </rPh>
    <phoneticPr fontId="8"/>
  </si>
  <si>
    <t>南田</t>
    <rPh sb="0" eb="2">
      <t>ミナミダ</t>
    </rPh>
    <phoneticPr fontId="8"/>
  </si>
  <si>
    <t>合計</t>
    <rPh sb="0" eb="2">
      <t>ゴウケイ</t>
    </rPh>
    <phoneticPr fontId="8"/>
  </si>
  <si>
    <t>チェック</t>
    <phoneticPr fontId="8"/>
  </si>
  <si>
    <t>評価</t>
    <rPh sb="0" eb="2">
      <t>ヒョウカ</t>
    </rPh>
    <phoneticPr fontId="8"/>
  </si>
  <si>
    <t>○</t>
    <phoneticPr fontId="8"/>
  </si>
  <si>
    <t>×</t>
    <phoneticPr fontId="8"/>
  </si>
  <si>
    <t>△</t>
    <phoneticPr fontId="8"/>
  </si>
  <si>
    <t>日付</t>
    <rPh sb="0" eb="2">
      <t>ヒヅケ</t>
    </rPh>
    <phoneticPr fontId="8"/>
  </si>
  <si>
    <t>売上</t>
    <rPh sb="0" eb="2">
      <t>ウリアゲ</t>
    </rPh>
    <phoneticPr fontId="8"/>
  </si>
  <si>
    <t>一番下の数値</t>
    <rPh sb="0" eb="3">
      <t>イチバンシタ</t>
    </rPh>
    <rPh sb="4" eb="6">
      <t>スウチ</t>
    </rPh>
    <phoneticPr fontId="4"/>
  </si>
  <si>
    <t>発行日：</t>
    <rPh sb="0" eb="2">
      <t>ハッコウ</t>
    </rPh>
    <rPh sb="2" eb="3">
      <t>ビ</t>
    </rPh>
    <phoneticPr fontId="13"/>
  </si>
  <si>
    <t>注文書</t>
    <rPh sb="0" eb="2">
      <t>チュウモン</t>
    </rPh>
    <phoneticPr fontId="15"/>
  </si>
  <si>
    <t>リバーアイランドプランニング　御中</t>
    <rPh sb="15" eb="17">
      <t>オンチュウ</t>
    </rPh>
    <phoneticPr fontId="15"/>
  </si>
  <si>
    <t>注文日</t>
    <rPh sb="0" eb="2">
      <t>チュウモン</t>
    </rPh>
    <rPh sb="2" eb="3">
      <t>ビ</t>
    </rPh>
    <phoneticPr fontId="15"/>
  </si>
  <si>
    <t>納品日</t>
    <rPh sb="0" eb="3">
      <t>ノウヒンビ</t>
    </rPh>
    <phoneticPr fontId="15"/>
  </si>
  <si>
    <t>※納品には10営業日かかります。</t>
    <rPh sb="1" eb="3">
      <t>ノウヒン</t>
    </rPh>
    <rPh sb="7" eb="10">
      <t>エイギョウビ</t>
    </rPh>
    <phoneticPr fontId="4"/>
  </si>
  <si>
    <t>請求日</t>
    <rPh sb="0" eb="3">
      <t>セイキュウビ</t>
    </rPh>
    <phoneticPr fontId="15"/>
  </si>
  <si>
    <t>翌月の20日</t>
    <rPh sb="0" eb="2">
      <t>ヨクツキ</t>
    </rPh>
    <rPh sb="5" eb="6">
      <t>ヒ</t>
    </rPh>
    <phoneticPr fontId="4"/>
  </si>
  <si>
    <t>●ご注文商品</t>
    <rPh sb="2" eb="4">
      <t>チュウモン</t>
    </rPh>
    <rPh sb="4" eb="6">
      <t>ショウヒン</t>
    </rPh>
    <phoneticPr fontId="15"/>
  </si>
  <si>
    <t>型番</t>
    <rPh sb="0" eb="2">
      <t>カタバン</t>
    </rPh>
    <phoneticPr fontId="15"/>
  </si>
  <si>
    <t>商品名</t>
    <rPh sb="0" eb="3">
      <t>ショウヒンメイ</t>
    </rPh>
    <phoneticPr fontId="15"/>
  </si>
  <si>
    <t>単価</t>
    <rPh sb="0" eb="2">
      <t>タンカ</t>
    </rPh>
    <phoneticPr fontId="15"/>
  </si>
  <si>
    <t>数量</t>
    <rPh sb="0" eb="2">
      <t>スウリョウ</t>
    </rPh>
    <phoneticPr fontId="15"/>
  </si>
  <si>
    <t>金額</t>
    <rPh sb="0" eb="2">
      <t>キンガク</t>
    </rPh>
    <phoneticPr fontId="15"/>
  </si>
  <si>
    <t>デスクトップPC</t>
    <phoneticPr fontId="4"/>
  </si>
  <si>
    <t>ノートPC</t>
    <phoneticPr fontId="4"/>
  </si>
  <si>
    <t>プリンター複合機</t>
    <rPh sb="5" eb="8">
      <t>フクゴウキ</t>
    </rPh>
    <phoneticPr fontId="4"/>
  </si>
  <si>
    <t>PC用スピーカー</t>
    <rPh sb="2" eb="3">
      <t>ヨウ</t>
    </rPh>
    <phoneticPr fontId="4"/>
  </si>
  <si>
    <t>デジタルカメラ</t>
    <phoneticPr fontId="4"/>
  </si>
  <si>
    <t>小計</t>
    <rPh sb="0" eb="2">
      <t>ショウケイ</t>
    </rPh>
    <phoneticPr fontId="15"/>
  </si>
  <si>
    <t>消費税</t>
    <rPh sb="0" eb="3">
      <t>ショウヒゼイ</t>
    </rPh>
    <phoneticPr fontId="15"/>
  </si>
  <si>
    <t>合計</t>
    <rPh sb="0" eb="2">
      <t>ゴウケイ</t>
    </rPh>
    <phoneticPr fontId="15"/>
  </si>
  <si>
    <t>イベント日</t>
    <rPh sb="4" eb="5">
      <t>ビ</t>
    </rPh>
    <phoneticPr fontId="4"/>
  </si>
  <si>
    <t>あと●日</t>
    <rPh sb="3" eb="4">
      <t>ヒ</t>
    </rPh>
    <phoneticPr fontId="4"/>
  </si>
  <si>
    <t>第1地帯</t>
  </si>
  <si>
    <t>170cmまで</t>
  </si>
  <si>
    <t>料金</t>
    <rPh sb="0" eb="2">
      <t>リョウキン</t>
    </rPh>
    <phoneticPr fontId="8"/>
  </si>
  <si>
    <t xml:space="preserve">          サイズ
区域</t>
    <rPh sb="14" eb="16">
      <t>クイキ</t>
    </rPh>
    <phoneticPr fontId="8"/>
  </si>
  <si>
    <t>60cmまで</t>
  </si>
  <si>
    <t>80cmまで</t>
  </si>
  <si>
    <t>100cmまで</t>
  </si>
  <si>
    <t>120cmまで</t>
  </si>
  <si>
    <t>140cmまで</t>
  </si>
  <si>
    <t>160cmまで</t>
  </si>
  <si>
    <t>県内</t>
  </si>
  <si>
    <t>第2地帯</t>
  </si>
  <si>
    <t>第3地帯</t>
  </si>
  <si>
    <t>第4地帯</t>
  </si>
  <si>
    <t>第5地帯</t>
  </si>
  <si>
    <t>第6地帯</t>
  </si>
  <si>
    <t>第7地帯</t>
  </si>
  <si>
    <t>納　　品　　書</t>
    <rPh sb="0" eb="1">
      <t>オサム</t>
    </rPh>
    <rPh sb="3" eb="4">
      <t>シナ</t>
    </rPh>
    <rPh sb="6" eb="7">
      <t>ショ</t>
    </rPh>
    <phoneticPr fontId="8"/>
  </si>
  <si>
    <t>お客様番号</t>
    <rPh sb="1" eb="2">
      <t>キャク</t>
    </rPh>
    <rPh sb="2" eb="3">
      <t>サマ</t>
    </rPh>
    <rPh sb="3" eb="5">
      <t>バンゴウ</t>
    </rPh>
    <phoneticPr fontId="8"/>
  </si>
  <si>
    <t>お名前</t>
    <rPh sb="1" eb="3">
      <t>ナマエ</t>
    </rPh>
    <phoneticPr fontId="8"/>
  </si>
  <si>
    <t>株式会社　リバーアイランド</t>
    <rPh sb="0" eb="2">
      <t>カブシキ</t>
    </rPh>
    <rPh sb="2" eb="4">
      <t>カイシャ</t>
    </rPh>
    <phoneticPr fontId="34"/>
  </si>
  <si>
    <t>ご住所</t>
    <rPh sb="1" eb="3">
      <t>ジュウショ</t>
    </rPh>
    <phoneticPr fontId="8"/>
  </si>
  <si>
    <t>〒396-1111　長野県伊那市境XXXX　A棟</t>
    <rPh sb="10" eb="17">
      <t>３９６－００１０</t>
    </rPh>
    <rPh sb="23" eb="24">
      <t>トウ</t>
    </rPh>
    <phoneticPr fontId="34"/>
  </si>
  <si>
    <t>お電話番号</t>
    <rPh sb="1" eb="3">
      <t>デンワ</t>
    </rPh>
    <rPh sb="3" eb="5">
      <t>バンゴウ</t>
    </rPh>
    <phoneticPr fontId="8"/>
  </si>
  <si>
    <t>TEL：03-XXXX-XXXX</t>
  </si>
  <si>
    <t>平素よりご用命をたまわり厚く御礼申し上げます。</t>
    <rPh sb="0" eb="2">
      <t>ヘイソ</t>
    </rPh>
    <rPh sb="5" eb="7">
      <t>ヨウメイ</t>
    </rPh>
    <rPh sb="12" eb="13">
      <t>アツ</t>
    </rPh>
    <rPh sb="14" eb="16">
      <t>オンレイ</t>
    </rPh>
    <rPh sb="16" eb="17">
      <t>モウ</t>
    </rPh>
    <rPh sb="18" eb="19">
      <t>ア</t>
    </rPh>
    <phoneticPr fontId="8"/>
  </si>
  <si>
    <t>下記の通り納品させていただきます。</t>
    <phoneticPr fontId="8"/>
  </si>
  <si>
    <t>&lt;顧客リスト＞</t>
    <rPh sb="1" eb="3">
      <t>コキャク</t>
    </rPh>
    <phoneticPr fontId="8"/>
  </si>
  <si>
    <t>№</t>
    <phoneticPr fontId="8"/>
  </si>
  <si>
    <t>氏名</t>
    <rPh sb="0" eb="2">
      <t>シメイ</t>
    </rPh>
    <phoneticPr fontId="8"/>
  </si>
  <si>
    <t>会員番号</t>
    <rPh sb="0" eb="2">
      <t>カイイン</t>
    </rPh>
    <rPh sb="2" eb="4">
      <t>バンゴウ</t>
    </rPh>
    <phoneticPr fontId="8"/>
  </si>
  <si>
    <t>〒</t>
    <phoneticPr fontId="8"/>
  </si>
  <si>
    <t>都道府県</t>
    <rPh sb="0" eb="4">
      <t>トドウフケン</t>
    </rPh>
    <phoneticPr fontId="8"/>
  </si>
  <si>
    <t>住所</t>
    <rPh sb="0" eb="2">
      <t>ジュウショ</t>
    </rPh>
    <phoneticPr fontId="8"/>
  </si>
  <si>
    <t>電話番号</t>
    <rPh sb="0" eb="2">
      <t>デンワ</t>
    </rPh>
    <rPh sb="2" eb="4">
      <t>バンゴウ</t>
    </rPh>
    <phoneticPr fontId="8"/>
  </si>
  <si>
    <t>浅井　啓介</t>
  </si>
  <si>
    <t>340-XXXX</t>
  </si>
  <si>
    <t>埼玉県</t>
  </si>
  <si>
    <t>草加市西町XXXXｰX</t>
  </si>
  <si>
    <t>03－XXXX-XXXX</t>
  </si>
  <si>
    <t>阿部　奈津美</t>
  </si>
  <si>
    <t>245-XXXX</t>
  </si>
  <si>
    <t>神奈川県</t>
  </si>
  <si>
    <t>横浜市泉区池の谷XX-X</t>
  </si>
  <si>
    <t>045－XXX-XXXX</t>
  </si>
  <si>
    <t>安部　妙子</t>
  </si>
  <si>
    <t>286-XXXX</t>
  </si>
  <si>
    <t>千葉県</t>
  </si>
  <si>
    <t>成田市新町X-X</t>
  </si>
  <si>
    <t>0776－XX-XXXX</t>
  </si>
  <si>
    <t>有馬　るり子</t>
  </si>
  <si>
    <t>343-XXXX</t>
  </si>
  <si>
    <t>越谷市赤山町X-X</t>
  </si>
  <si>
    <t>043－XXX-XXXX</t>
  </si>
  <si>
    <t>安西　奈津美</t>
  </si>
  <si>
    <t>332-XXXX</t>
  </si>
  <si>
    <t>川口市新井町X-X</t>
  </si>
  <si>
    <t>087－XXX-XXXX</t>
  </si>
  <si>
    <t>安藤　良子</t>
  </si>
  <si>
    <t>川口市飯原町X-X</t>
  </si>
  <si>
    <t>099－XXX-XXXX</t>
  </si>
  <si>
    <t>飯山　正夫</t>
  </si>
  <si>
    <t>270-XXXX</t>
  </si>
  <si>
    <t>松戸市新松戸X-X</t>
  </si>
  <si>
    <t>伊藤　京子</t>
  </si>
  <si>
    <t>横浜市泉区緑園X-X</t>
  </si>
  <si>
    <t>042－XXX-XXXX</t>
  </si>
  <si>
    <t>上野　一雄</t>
  </si>
  <si>
    <t>344-XXXX</t>
  </si>
  <si>
    <t>春日部市八木崎町X-X</t>
  </si>
  <si>
    <t>小田　幹夫</t>
  </si>
  <si>
    <t>草加市青柳XXXX-X</t>
  </si>
  <si>
    <t>075－XXX-XXXX</t>
  </si>
  <si>
    <t>樫山　鉄也</t>
  </si>
  <si>
    <t>272-XXXX</t>
  </si>
  <si>
    <t>市川市福栄X-X</t>
  </si>
  <si>
    <t>083－XXX-XXXX</t>
  </si>
  <si>
    <t>加納　俊夫</t>
  </si>
  <si>
    <t>春日部市中央XXX</t>
  </si>
  <si>
    <t>092－XXX-XXXX</t>
  </si>
  <si>
    <t>河合　喜久子</t>
  </si>
  <si>
    <t>草加市苗塚町XX-X</t>
  </si>
  <si>
    <t>06-XXXX-XXXX</t>
  </si>
  <si>
    <t>川上　誠</t>
  </si>
  <si>
    <t>330-XXXX</t>
  </si>
  <si>
    <t>さいたま市大門町X-X</t>
  </si>
  <si>
    <t>011-XXX-XXXX</t>
  </si>
  <si>
    <t>北澤　保子</t>
  </si>
  <si>
    <t>211-XXXX</t>
  </si>
  <si>
    <t>川崎市中原区新丸子東X</t>
  </si>
  <si>
    <r>
      <rPr>
        <sz val="11"/>
        <color theme="1"/>
        <rFont val="Segoe UI Symbol"/>
        <family val="2"/>
        <charset val="1"/>
      </rPr>
      <t>←</t>
    </r>
    <r>
      <rPr>
        <sz val="11"/>
        <color theme="1"/>
        <rFont val="游ゴシック"/>
        <family val="2"/>
        <charset val="128"/>
        <scheme val="minor"/>
      </rPr>
      <t>行番号</t>
    </r>
    <rPh sb="1" eb="4">
      <t>ギョウバンゴウ</t>
    </rPh>
    <phoneticPr fontId="4"/>
  </si>
  <si>
    <t>←列番号</t>
    <rPh sb="1" eb="2">
      <t>レツ</t>
    </rPh>
    <rPh sb="2" eb="4">
      <t>バンゴウ</t>
    </rPh>
    <phoneticPr fontId="4"/>
  </si>
  <si>
    <t>1～4の数字を指定↑</t>
    <rPh sb="4" eb="6">
      <t>スウジ</t>
    </rPh>
    <rPh sb="7" eb="9">
      <t>シテイ</t>
    </rPh>
    <phoneticPr fontId="8"/>
  </si>
  <si>
    <t>区域</t>
    <rPh sb="0" eb="2">
      <t>クイキ</t>
    </rPh>
    <phoneticPr fontId="4"/>
  </si>
  <si>
    <t>サイズ</t>
    <phoneticPr fontId="4"/>
  </si>
  <si>
    <t>←イベントは2022年5月8日とします</t>
    <rPh sb="10" eb="11">
      <t>ネン</t>
    </rPh>
    <rPh sb="12" eb="13">
      <t>ガツ</t>
    </rPh>
    <rPh sb="14" eb="15">
      <t>ヒ</t>
    </rPh>
    <phoneticPr fontId="4"/>
  </si>
  <si>
    <t>←イベント開催まであと何日か？関数をいれましょう</t>
    <rPh sb="5" eb="7">
      <t>カイサイ</t>
    </rPh>
    <rPh sb="11" eb="13">
      <t>ナンニチ</t>
    </rPh>
    <rPh sb="15" eb="17">
      <t>カンスウ</t>
    </rPh>
    <phoneticPr fontId="4"/>
  </si>
  <si>
    <t>平均</t>
    <rPh sb="0" eb="2">
      <t>ヘイキン</t>
    </rPh>
    <phoneticPr fontId="4"/>
  </si>
  <si>
    <t>日</t>
    <rPh sb="0" eb="1">
      <t>ヒ</t>
    </rPh>
    <phoneticPr fontId="4"/>
  </si>
  <si>
    <t>←女性の周期表です。セルC12何日かを関数で計算しましょう。</t>
    <rPh sb="1" eb="3">
      <t>ジョセイ</t>
    </rPh>
    <rPh sb="4" eb="6">
      <t>シュウキ</t>
    </rPh>
    <rPh sb="6" eb="7">
      <t>ヒョウ</t>
    </rPh>
    <rPh sb="15" eb="17">
      <t>ナンニチ</t>
    </rPh>
    <rPh sb="19" eb="21">
      <t>カンスウ</t>
    </rPh>
    <rPh sb="22" eb="24">
      <t>ケイサン</t>
    </rPh>
    <phoneticPr fontId="4"/>
  </si>
  <si>
    <t>コピーし、平均日↓を求めます。</t>
    <rPh sb="5" eb="7">
      <t>ヘイキン</t>
    </rPh>
    <rPh sb="7" eb="8">
      <t>ヒ</t>
    </rPh>
    <rPh sb="10" eb="11">
      <t>モト</t>
    </rPh>
    <phoneticPr fontId="4"/>
  </si>
  <si>
    <t>飯山　美土里</t>
  </si>
  <si>
    <t>上野　太郎</t>
  </si>
  <si>
    <t>北島　祐三</t>
  </si>
  <si>
    <t>倉本　元</t>
  </si>
  <si>
    <t>小泉　光惠</t>
  </si>
  <si>
    <t>今野　守男</t>
  </si>
  <si>
    <t>斎藤　朱美</t>
  </si>
  <si>
    <t>佐々木　洋子</t>
  </si>
  <si>
    <t>佐藤　礼子</t>
  </si>
  <si>
    <t>佐野　尚美</t>
  </si>
  <si>
    <t>澤田　辰彦</t>
  </si>
  <si>
    <t>鈴木　京子</t>
  </si>
  <si>
    <t>千田　太郎</t>
  </si>
  <si>
    <t>大門　次郎</t>
  </si>
  <si>
    <t>高野　喜美江</t>
  </si>
  <si>
    <t>高野　義男</t>
  </si>
  <si>
    <t>高橋　美恵子</t>
  </si>
  <si>
    <t>田中　秀樹</t>
  </si>
  <si>
    <t>田中　義男</t>
  </si>
  <si>
    <t>田山　一雄</t>
  </si>
  <si>
    <t>永島　善之</t>
  </si>
  <si>
    <t>中村　和久</t>
  </si>
  <si>
    <t>羽田　則夫</t>
  </si>
  <si>
    <t>濱田　雅和</t>
  </si>
  <si>
    <t>福島　幸一</t>
  </si>
  <si>
    <t>保居　美和子</t>
  </si>
  <si>
    <t>安田　則夫</t>
  </si>
  <si>
    <t>山田　章</t>
  </si>
  <si>
    <t>山田　次郎</t>
  </si>
  <si>
    <t>山本　博美</t>
  </si>
  <si>
    <t>吉田　道夫</t>
  </si>
  <si>
    <t>米本　誠治</t>
  </si>
  <si>
    <t>和田　良助</t>
  </si>
  <si>
    <t>渡辺　美奈子</t>
  </si>
  <si>
    <t>名前</t>
    <rPh sb="0" eb="2">
      <t>ナマエ</t>
    </rPh>
    <phoneticPr fontId="8"/>
  </si>
  <si>
    <t>姓</t>
    <rPh sb="0" eb="1">
      <t>セイ</t>
    </rPh>
    <phoneticPr fontId="4"/>
  </si>
  <si>
    <t>名</t>
    <rPh sb="0" eb="1">
      <t>メイ</t>
    </rPh>
    <phoneticPr fontId="4"/>
  </si>
  <si>
    <t>←セルA1に対し入力規則を設定しておきましょう。</t>
    <rPh sb="6" eb="7">
      <t>タイ</t>
    </rPh>
    <rPh sb="8" eb="10">
      <t>ニュウリョク</t>
    </rPh>
    <rPh sb="10" eb="12">
      <t>キソク</t>
    </rPh>
    <rPh sb="13" eb="15">
      <t>セッテイ</t>
    </rPh>
    <phoneticPr fontId="4"/>
  </si>
  <si>
    <t>←セルA2に対し入力規則を設定しておきましょう。</t>
    <rPh sb="6" eb="7">
      <t>タイ</t>
    </rPh>
    <rPh sb="8" eb="10">
      <t>ニュウリョク</t>
    </rPh>
    <rPh sb="10" eb="12">
      <t>キソク</t>
    </rPh>
    <rPh sb="13" eb="15">
      <t>セッテイ</t>
    </rPh>
    <phoneticPr fontId="4"/>
  </si>
  <si>
    <t>１＝優　２＝良　３＝可　４＝不可</t>
    <rPh sb="2" eb="3">
      <t>ユウ</t>
    </rPh>
    <rPh sb="6" eb="7">
      <t>リョウ</t>
    </rPh>
    <rPh sb="10" eb="11">
      <t>カ</t>
    </rPh>
    <rPh sb="14" eb="16">
      <t>フカ</t>
    </rPh>
    <phoneticPr fontId="4"/>
  </si>
  <si>
    <t>安　妙子</t>
    <phoneticPr fontId="4"/>
  </si>
  <si>
    <t>久保田　太郎</t>
    <rPh sb="0" eb="3">
      <t>クボタ</t>
    </rPh>
    <phoneticPr fontId="4"/>
  </si>
  <si>
    <t>林　良子</t>
    <phoneticPr fontId="4"/>
  </si>
  <si>
    <t>長谷川　正司</t>
    <rPh sb="0" eb="3">
      <t>ハセガワ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</si>
</sst>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[$-411]ggge&quot;年&quot;m&quot;月&quot;d&quot;日&quot;;@"/>
    <numFmt numFmtId="178" formatCode="&quot;発行№&quot;0&quot;号&quot;"/>
  </numFmts>
  <fonts count="4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2"/>
    </font>
    <font>
      <sz val="11"/>
      <color theme="1"/>
      <name val="Meiryo UI"/>
      <family val="2"/>
      <charset val="128"/>
    </font>
    <font>
      <sz val="12"/>
      <color theme="1"/>
      <name val="メイリオ"/>
      <family val="3"/>
      <charset val="128"/>
    </font>
    <font>
      <sz val="6"/>
      <name val="ＭＳ Ｐゴシック"/>
      <family val="3"/>
      <charset val="128"/>
    </font>
    <font>
      <sz val="12"/>
      <color theme="0"/>
      <name val="メイリオ"/>
      <family val="3"/>
      <charset val="128"/>
    </font>
    <font>
      <b/>
      <sz val="9"/>
      <color indexed="9"/>
      <name val="ＭＳ Ｐゴシック"/>
      <family val="3"/>
      <charset val="128"/>
    </font>
    <font>
      <sz val="11"/>
      <name val="Arial"/>
      <family val="2"/>
    </font>
    <font>
      <sz val="11"/>
      <color theme="1"/>
      <name val="メイリオ"/>
      <family val="3"/>
      <charset val="128"/>
    </font>
    <font>
      <sz val="6"/>
      <name val="游ゴシック"/>
      <family val="3"/>
      <charset val="128"/>
      <scheme val="minor"/>
    </font>
    <font>
      <b/>
      <sz val="14"/>
      <color theme="1"/>
      <name val="メイリオ"/>
      <family val="3"/>
      <charset val="128"/>
    </font>
    <font>
      <b/>
      <sz val="6"/>
      <name val="游ゴシック"/>
      <family val="3"/>
      <charset val="128"/>
      <scheme val="minor"/>
    </font>
    <font>
      <b/>
      <sz val="11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1"/>
      <name val="游ゴシック"/>
      <family val="3"/>
      <charset val="128"/>
    </font>
    <font>
      <b/>
      <sz val="11"/>
      <color indexed="53"/>
      <name val="游ゴシック"/>
      <family val="3"/>
      <charset val="128"/>
    </font>
    <font>
      <sz val="10"/>
      <name val="游ゴシック"/>
      <family val="3"/>
      <charset val="128"/>
    </font>
    <font>
      <b/>
      <sz val="10"/>
      <name val="游ゴシック"/>
      <family val="3"/>
      <charset val="128"/>
    </font>
    <font>
      <b/>
      <sz val="11"/>
      <name val="游ゴシック"/>
      <family val="3"/>
      <charset val="128"/>
    </font>
    <font>
      <sz val="10"/>
      <color indexed="55"/>
      <name val="游ゴシック"/>
      <family val="3"/>
      <charset val="128"/>
    </font>
    <font>
      <b/>
      <sz val="8"/>
      <color indexed="9"/>
      <name val="游ゴシック"/>
      <family val="3"/>
      <charset val="128"/>
    </font>
    <font>
      <b/>
      <sz val="10"/>
      <color indexed="9"/>
      <name val="游ゴシック"/>
      <family val="3"/>
      <charset val="128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20"/>
      <color theme="9" tint="-0.249977111117893"/>
      <name val="游ゴシック"/>
      <family val="3"/>
      <charset val="128"/>
      <scheme val="minor"/>
    </font>
    <font>
      <b/>
      <sz val="16"/>
      <color indexed="62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b/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sz val="11"/>
      <color theme="9" tint="-0.249977111117893"/>
      <name val="游ゴシック Light"/>
      <family val="3"/>
      <charset val="128"/>
      <scheme val="major"/>
    </font>
    <font>
      <sz val="11"/>
      <name val="游ゴシック Light"/>
      <family val="3"/>
      <charset val="128"/>
      <scheme val="major"/>
    </font>
    <font>
      <b/>
      <sz val="11"/>
      <color indexed="9"/>
      <name val="游ゴシック Light"/>
      <family val="3"/>
      <charset val="128"/>
      <scheme val="major"/>
    </font>
    <font>
      <sz val="11"/>
      <color indexed="8"/>
      <name val="游ゴシック Light"/>
      <family val="3"/>
      <charset val="128"/>
      <scheme val="major"/>
    </font>
    <font>
      <sz val="11"/>
      <color theme="1"/>
      <name val="Segoe UI Symbol"/>
      <family val="2"/>
      <charset val="1"/>
    </font>
    <font>
      <sz val="11"/>
      <color theme="1"/>
      <name val="游ゴシック"/>
      <family val="2"/>
      <charset val="1"/>
      <scheme val="minor"/>
    </font>
    <font>
      <sz val="11"/>
      <color rgb="FF505050"/>
      <name val="Segoe UI"/>
      <family val="2"/>
    </font>
    <font>
      <b/>
      <sz val="11"/>
      <color theme="4"/>
      <name val="游ゴシック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darkGray">
        <fgColor indexed="21"/>
        <bgColor indexed="17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/>
      <top/>
      <bottom/>
      <diagonal/>
    </border>
    <border>
      <left style="thin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ck">
        <color theme="8"/>
      </left>
      <right/>
      <top style="thin">
        <color theme="8"/>
      </top>
      <bottom style="thick">
        <color theme="8"/>
      </bottom>
      <diagonal/>
    </border>
    <border>
      <left/>
      <right style="thin">
        <color theme="8"/>
      </right>
      <top style="thin">
        <color theme="8"/>
      </top>
      <bottom style="thick">
        <color theme="8"/>
      </bottom>
      <diagonal/>
    </border>
    <border diagonalDown="1">
      <left/>
      <right/>
      <top/>
      <bottom/>
      <diagonal style="thin">
        <color indexed="9"/>
      </diagonal>
    </border>
    <border>
      <left/>
      <right/>
      <top/>
      <bottom style="thin">
        <color theme="9"/>
      </bottom>
      <diagonal/>
    </border>
    <border>
      <left style="dotted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dotted">
        <color theme="9"/>
      </right>
      <top style="thin">
        <color theme="9"/>
      </top>
      <bottom style="thin">
        <color theme="9"/>
      </bottom>
      <diagonal/>
    </border>
    <border>
      <left/>
      <right/>
      <top/>
      <bottom style="medium">
        <color theme="9"/>
      </bottom>
      <diagonal/>
    </border>
    <border>
      <left style="medium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/>
      <right style="medium">
        <color theme="9"/>
      </right>
      <top style="medium">
        <color theme="9"/>
      </top>
      <bottom style="thin">
        <color theme="9"/>
      </bottom>
      <diagonal/>
    </border>
    <border>
      <left style="medium">
        <color theme="9"/>
      </left>
      <right/>
      <top/>
      <bottom style="medium">
        <color theme="9"/>
      </bottom>
      <diagonal/>
    </border>
    <border>
      <left style="medium">
        <color theme="9"/>
      </left>
      <right style="thin">
        <color theme="9"/>
      </right>
      <top/>
      <bottom style="thin">
        <color theme="9"/>
      </bottom>
      <diagonal/>
    </border>
    <border>
      <left style="medium">
        <color theme="9"/>
      </left>
      <right style="thin">
        <color theme="9"/>
      </right>
      <top/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 style="medium">
        <color theme="9"/>
      </right>
      <top style="thin">
        <color theme="9"/>
      </top>
      <bottom style="thin">
        <color theme="9"/>
      </bottom>
      <diagonal/>
    </border>
    <border>
      <left style="medium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/>
      <top style="thin">
        <color theme="9"/>
      </top>
      <bottom style="medium">
        <color theme="9"/>
      </bottom>
      <diagonal/>
    </border>
    <border>
      <left/>
      <right style="medium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 style="medium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</borders>
  <cellStyleXfs count="9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6" fillId="2" borderId="0"/>
    <xf numFmtId="0" fontId="6" fillId="3" borderId="2"/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35" fillId="0" borderId="0" applyFont="0"/>
    <xf numFmtId="0" fontId="35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1" xfId="2" applyAlignment="1"/>
    <xf numFmtId="0" fontId="5" fillId="0" borderId="0" xfId="0" applyFont="1" applyAlignment="1"/>
    <xf numFmtId="0" fontId="6" fillId="2" borderId="0" xfId="3"/>
    <xf numFmtId="0" fontId="5" fillId="0" borderId="0" xfId="0" applyFont="1" applyAlignment="1">
      <alignment horizontal="left"/>
    </xf>
    <xf numFmtId="0" fontId="5" fillId="3" borderId="2" xfId="4" applyFont="1"/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9" fillId="4" borderId="3" xfId="0" applyFont="1" applyFill="1" applyBorder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14" fontId="11" fillId="0" borderId="0" xfId="0" applyNumberFormat="1" applyFont="1">
      <alignment vertical="center"/>
    </xf>
    <xf numFmtId="0" fontId="11" fillId="0" borderId="0" xfId="0" applyFont="1">
      <alignment vertical="center"/>
    </xf>
    <xf numFmtId="0" fontId="3" fillId="6" borderId="0" xfId="0" applyFont="1" applyFill="1">
      <alignment vertical="center"/>
    </xf>
    <xf numFmtId="0" fontId="0" fillId="0" borderId="3" xfId="0" applyBorder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14" fontId="12" fillId="0" borderId="0" xfId="0" applyNumberFormat="1" applyFont="1" applyAlignment="1">
      <alignment horizontal="right" vertical="center"/>
    </xf>
    <xf numFmtId="0" fontId="14" fillId="0" borderId="0" xfId="0" applyFont="1">
      <alignment vertical="center"/>
    </xf>
    <xf numFmtId="176" fontId="12" fillId="0" borderId="0" xfId="0" applyNumberFormat="1" applyFont="1" applyAlignment="1">
      <alignment horizontal="center" vertical="center"/>
    </xf>
    <xf numFmtId="0" fontId="16" fillId="8" borderId="5" xfId="0" applyFont="1" applyFill="1" applyBorder="1" applyAlignment="1">
      <alignment horizontal="center" vertical="center"/>
    </xf>
    <xf numFmtId="14" fontId="12" fillId="0" borderId="6" xfId="0" applyNumberFormat="1" applyFont="1" applyBorder="1">
      <alignment vertical="center"/>
    </xf>
    <xf numFmtId="176" fontId="12" fillId="0" borderId="0" xfId="0" applyNumberFormat="1" applyFont="1">
      <alignment vertical="center"/>
    </xf>
    <xf numFmtId="0" fontId="16" fillId="8" borderId="7" xfId="0" applyFont="1" applyFill="1" applyBorder="1" applyAlignment="1">
      <alignment horizontal="center" vertical="center"/>
    </xf>
    <xf numFmtId="14" fontId="12" fillId="0" borderId="8" xfId="0" applyNumberFormat="1" applyFont="1" applyBorder="1">
      <alignment vertical="center"/>
    </xf>
    <xf numFmtId="0" fontId="17" fillId="0" borderId="0" xfId="0" applyFont="1">
      <alignment vertical="center"/>
    </xf>
    <xf numFmtId="0" fontId="16" fillId="8" borderId="10" xfId="0" applyFont="1" applyFill="1" applyBorder="1" applyAlignment="1">
      <alignment horizontal="center" vertical="center"/>
    </xf>
    <xf numFmtId="0" fontId="16" fillId="8" borderId="6" xfId="0" applyFont="1" applyFill="1" applyBorder="1" applyAlignment="1">
      <alignment horizontal="center" vertical="center"/>
    </xf>
    <xf numFmtId="0" fontId="12" fillId="0" borderId="11" xfId="0" applyFont="1" applyBorder="1">
      <alignment vertical="center"/>
    </xf>
    <xf numFmtId="0" fontId="12" fillId="0" borderId="12" xfId="0" applyFont="1" applyBorder="1">
      <alignment vertical="center"/>
    </xf>
    <xf numFmtId="38" fontId="12" fillId="0" borderId="12" xfId="1" applyFont="1" applyBorder="1">
      <alignment vertical="center"/>
    </xf>
    <xf numFmtId="38" fontId="12" fillId="0" borderId="13" xfId="1" applyFont="1" applyBorder="1">
      <alignment vertical="center"/>
    </xf>
    <xf numFmtId="0" fontId="12" fillId="0" borderId="7" xfId="0" applyFont="1" applyBorder="1">
      <alignment vertical="center"/>
    </xf>
    <xf numFmtId="0" fontId="12" fillId="0" borderId="14" xfId="0" applyFont="1" applyBorder="1">
      <alignment vertical="center"/>
    </xf>
    <xf numFmtId="0" fontId="12" fillId="8" borderId="15" xfId="0" applyFont="1" applyFill="1" applyBorder="1" applyAlignment="1">
      <alignment horizontal="left" vertical="center" indent="1"/>
    </xf>
    <xf numFmtId="0" fontId="12" fillId="8" borderId="16" xfId="0" applyFont="1" applyFill="1" applyBorder="1">
      <alignment vertical="center"/>
    </xf>
    <xf numFmtId="9" fontId="12" fillId="8" borderId="16" xfId="0" applyNumberFormat="1" applyFont="1" applyFill="1" applyBorder="1">
      <alignment vertical="center"/>
    </xf>
    <xf numFmtId="0" fontId="12" fillId="8" borderId="17" xfId="0" applyFont="1" applyFill="1" applyBorder="1" applyAlignment="1">
      <alignment horizontal="left" vertical="center" indent="1"/>
    </xf>
    <xf numFmtId="0" fontId="12" fillId="8" borderId="18" xfId="0" applyFont="1" applyFill="1" applyBorder="1">
      <alignment vertical="center"/>
    </xf>
    <xf numFmtId="38" fontId="12" fillId="0" borderId="8" xfId="1" applyFont="1" applyBorder="1">
      <alignment vertical="center"/>
    </xf>
    <xf numFmtId="14" fontId="0" fillId="0" borderId="0" xfId="0" applyNumberFormat="1">
      <alignment vertical="center"/>
    </xf>
    <xf numFmtId="0" fontId="18" fillId="0" borderId="0" xfId="5" applyFont="1">
      <alignment vertical="center"/>
    </xf>
    <xf numFmtId="0" fontId="19" fillId="0" borderId="0" xfId="5" applyFont="1">
      <alignment vertical="center"/>
    </xf>
    <xf numFmtId="0" fontId="20" fillId="0" borderId="0" xfId="5" applyFont="1">
      <alignment vertical="center"/>
    </xf>
    <xf numFmtId="0" fontId="21" fillId="0" borderId="0" xfId="5" applyFont="1" applyAlignment="1">
      <alignment horizontal="right" vertical="center"/>
    </xf>
    <xf numFmtId="38" fontId="22" fillId="9" borderId="0" xfId="6" applyFont="1" applyFill="1">
      <alignment vertical="center"/>
    </xf>
    <xf numFmtId="0" fontId="23" fillId="0" borderId="0" xfId="5" applyFont="1">
      <alignment vertical="center"/>
    </xf>
    <xf numFmtId="0" fontId="24" fillId="5" borderId="19" xfId="5" applyFont="1" applyFill="1" applyBorder="1" applyAlignment="1">
      <alignment horizontal="left" vertical="center" wrapText="1"/>
    </xf>
    <xf numFmtId="0" fontId="25" fillId="5" borderId="0" xfId="5" applyFont="1" applyFill="1" applyAlignment="1">
      <alignment horizontal="center" vertical="center"/>
    </xf>
    <xf numFmtId="3" fontId="18" fillId="0" borderId="0" xfId="5" applyNumberFormat="1" applyFont="1">
      <alignment vertical="center"/>
    </xf>
    <xf numFmtId="56" fontId="0" fillId="0" borderId="3" xfId="0" applyNumberFormat="1" applyBorder="1">
      <alignment vertical="center"/>
    </xf>
    <xf numFmtId="0" fontId="3" fillId="6" borderId="3" xfId="0" applyFont="1" applyFill="1" applyBorder="1">
      <alignment vertical="center"/>
    </xf>
    <xf numFmtId="0" fontId="26" fillId="6" borderId="3" xfId="0" applyFont="1" applyFill="1" applyBorder="1">
      <alignment vertical="center"/>
    </xf>
    <xf numFmtId="0" fontId="27" fillId="0" borderId="20" xfId="0" applyFont="1" applyBorder="1">
      <alignment vertical="center"/>
    </xf>
    <xf numFmtId="0" fontId="29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177" fontId="27" fillId="0" borderId="0" xfId="0" applyNumberFormat="1" applyFont="1" applyAlignment="1">
      <alignment horizontal="right" vertical="center"/>
    </xf>
    <xf numFmtId="0" fontId="27" fillId="0" borderId="24" xfId="0" applyFont="1" applyBorder="1">
      <alignment vertical="center"/>
    </xf>
    <xf numFmtId="0" fontId="27" fillId="0" borderId="0" xfId="0" applyFont="1" applyAlignment="1">
      <alignment horizontal="right" vertical="center"/>
    </xf>
    <xf numFmtId="178" fontId="27" fillId="0" borderId="0" xfId="0" applyNumberFormat="1" applyFont="1">
      <alignment vertical="center"/>
    </xf>
    <xf numFmtId="0" fontId="30" fillId="7" borderId="25" xfId="0" applyFont="1" applyFill="1" applyBorder="1" applyAlignment="1">
      <alignment horizontal="center" vertical="center"/>
    </xf>
    <xf numFmtId="0" fontId="27" fillId="0" borderId="26" xfId="0" applyFont="1" applyBorder="1" applyAlignment="1">
      <alignment horizontal="center"/>
    </xf>
    <xf numFmtId="0" fontId="27" fillId="0" borderId="27" xfId="0" applyFont="1" applyBorder="1">
      <alignment vertical="center"/>
    </xf>
    <xf numFmtId="0" fontId="30" fillId="7" borderId="28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right"/>
    </xf>
    <xf numFmtId="0" fontId="30" fillId="7" borderId="29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0" fillId="7" borderId="32" xfId="0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3" fillId="0" borderId="0" xfId="0" applyFont="1" applyAlignment="1">
      <alignment horizontal="distributed"/>
    </xf>
    <xf numFmtId="0" fontId="31" fillId="0" borderId="0" xfId="0" applyFont="1" applyAlignment="1">
      <alignment horizontal="left"/>
    </xf>
    <xf numFmtId="0" fontId="27" fillId="0" borderId="0" xfId="0" applyFont="1" applyAlignment="1"/>
    <xf numFmtId="0" fontId="33" fillId="0" borderId="0" xfId="0" applyFont="1">
      <alignment vertical="center"/>
    </xf>
    <xf numFmtId="0" fontId="36" fillId="0" borderId="0" xfId="7" applyFont="1"/>
    <xf numFmtId="0" fontId="37" fillId="0" borderId="0" xfId="7" applyFont="1"/>
    <xf numFmtId="3" fontId="38" fillId="10" borderId="0" xfId="7" applyNumberFormat="1" applyFont="1" applyFill="1" applyAlignment="1">
      <alignment horizontal="center"/>
    </xf>
    <xf numFmtId="3" fontId="39" fillId="0" borderId="37" xfId="7" applyNumberFormat="1" applyFont="1" applyBorder="1" applyAlignment="1">
      <alignment horizontal="center"/>
    </xf>
    <xf numFmtId="0" fontId="37" fillId="0" borderId="37" xfId="7" applyFont="1" applyBorder="1"/>
    <xf numFmtId="0" fontId="39" fillId="0" borderId="37" xfId="7" applyFont="1" applyBorder="1" applyAlignment="1">
      <alignment horizontal="center"/>
    </xf>
    <xf numFmtId="3" fontId="39" fillId="0" borderId="37" xfId="7" applyNumberFormat="1" applyFont="1" applyBorder="1"/>
    <xf numFmtId="0" fontId="41" fillId="0" borderId="0" xfId="0" applyFont="1">
      <alignment vertical="center"/>
    </xf>
    <xf numFmtId="0" fontId="18" fillId="11" borderId="0" xfId="5" applyFont="1" applyFill="1">
      <alignment vertical="center"/>
    </xf>
    <xf numFmtId="0" fontId="18" fillId="12" borderId="0" xfId="5" applyFont="1" applyFill="1">
      <alignment vertical="center"/>
    </xf>
    <xf numFmtId="3" fontId="18" fillId="12" borderId="0" xfId="5" applyNumberFormat="1" applyFont="1" applyFill="1">
      <alignment vertical="center"/>
    </xf>
    <xf numFmtId="3" fontId="18" fillId="13" borderId="38" xfId="5" applyNumberFormat="1" applyFont="1" applyFill="1" applyBorder="1">
      <alignment vertical="center"/>
    </xf>
    <xf numFmtId="38" fontId="22" fillId="13" borderId="0" xfId="6" applyFont="1" applyFill="1">
      <alignment vertical="center"/>
    </xf>
    <xf numFmtId="0" fontId="42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56" fontId="0" fillId="7" borderId="3" xfId="0" applyNumberFormat="1" applyFill="1" applyBorder="1">
      <alignment vertical="center"/>
    </xf>
    <xf numFmtId="0" fontId="0" fillId="7" borderId="3" xfId="0" applyFill="1" applyBorder="1" applyAlignment="1">
      <alignment horizontal="center" vertical="center"/>
    </xf>
    <xf numFmtId="0" fontId="0" fillId="7" borderId="0" xfId="0" applyFill="1">
      <alignment vertical="center"/>
    </xf>
    <xf numFmtId="0" fontId="32" fillId="12" borderId="39" xfId="8" applyFont="1" applyFill="1" applyBorder="1" applyAlignment="1">
      <alignment horizontal="center" vertical="center"/>
    </xf>
    <xf numFmtId="0" fontId="32" fillId="0" borderId="39" xfId="8" applyFont="1" applyFill="1" applyBorder="1" applyAlignment="1">
      <alignment horizontal="left" vertical="center"/>
    </xf>
    <xf numFmtId="0" fontId="32" fillId="2" borderId="39" xfId="8" applyFont="1" applyFill="1" applyBorder="1" applyAlignment="1">
      <alignment horizontal="left" vertical="center"/>
    </xf>
    <xf numFmtId="0" fontId="43" fillId="0" borderId="0" xfId="5" applyFont="1">
      <alignment vertical="center"/>
    </xf>
    <xf numFmtId="38" fontId="10" fillId="5" borderId="0" xfId="1" applyFont="1" applyFill="1" applyAlignment="1">
      <alignment horizontal="center" vertical="center"/>
    </xf>
    <xf numFmtId="38" fontId="11" fillId="0" borderId="0" xfId="1" applyFont="1">
      <alignment vertical="center"/>
    </xf>
    <xf numFmtId="38" fontId="0" fillId="0" borderId="3" xfId="1" applyFont="1" applyBorder="1">
      <alignment vertical="center"/>
    </xf>
    <xf numFmtId="0" fontId="28" fillId="7" borderId="21" xfId="0" applyFont="1" applyFill="1" applyBorder="1" applyAlignment="1">
      <alignment horizontal="center" vertical="center"/>
    </xf>
    <xf numFmtId="0" fontId="28" fillId="7" borderId="22" xfId="0" applyFont="1" applyFill="1" applyBorder="1" applyAlignment="1">
      <alignment horizontal="center" vertical="center"/>
    </xf>
    <xf numFmtId="0" fontId="28" fillId="7" borderId="23" xfId="0" applyFont="1" applyFill="1" applyBorder="1" applyAlignment="1">
      <alignment horizontal="center" vertical="center"/>
    </xf>
    <xf numFmtId="0" fontId="31" fillId="0" borderId="35" xfId="0" applyFont="1" applyBorder="1" applyAlignment="1">
      <alignment horizontal="center" vertical="center"/>
    </xf>
    <xf numFmtId="0" fontId="31" fillId="0" borderId="36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31" fillId="0" borderId="31" xfId="0" applyFont="1" applyBorder="1" applyAlignment="1">
      <alignment horizontal="center" vertical="center"/>
    </xf>
    <xf numFmtId="0" fontId="31" fillId="0" borderId="33" xfId="0" applyFont="1" applyBorder="1" applyAlignment="1">
      <alignment horizontal="center"/>
    </xf>
    <xf numFmtId="0" fontId="31" fillId="0" borderId="34" xfId="0" applyFont="1" applyBorder="1" applyAlignment="1">
      <alignment horizontal="center"/>
    </xf>
    <xf numFmtId="0" fontId="14" fillId="7" borderId="0" xfId="0" applyFont="1" applyFill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</cellXfs>
  <cellStyles count="9">
    <cellStyle name="GrayCell" xfId="3" xr:uid="{0E36F40A-EC38-4459-9CE2-07024205186F}"/>
    <cellStyle name="YellowCell" xfId="4" xr:uid="{C243DAD1-DE25-4DBA-BA27-7BFB0DEE7E54}"/>
    <cellStyle name="桁区切り" xfId="1" builtinId="6"/>
    <cellStyle name="桁区切り 2 3" xfId="6" xr:uid="{D970F165-CD5C-4CB9-9376-D273C52311B1}"/>
    <cellStyle name="見出し 3" xfId="2" builtinId="18"/>
    <cellStyle name="標準" xfId="0" builtinId="0"/>
    <cellStyle name="標準 2" xfId="8" xr:uid="{64933B9B-5395-4FFF-814F-767C633E8F8D}"/>
    <cellStyle name="標準 2 3" xfId="5" xr:uid="{EDA0343A-BD2D-49A7-9908-20AA77BC56B7}"/>
    <cellStyle name="標準_第2章" xfId="7" xr:uid="{430E7228-EE8B-4F89-B184-D67C9E8FB961}"/>
  </cellStyles>
  <dxfs count="3"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48"/>
      </font>
    </dxf>
    <dxf>
      <font>
        <condense val="0"/>
        <extend val="0"/>
        <color indexed="53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2</xdr:row>
      <xdr:rowOff>104775</xdr:rowOff>
    </xdr:from>
    <xdr:to>
      <xdr:col>8</xdr:col>
      <xdr:colOff>495300</xdr:colOff>
      <xdr:row>5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91205E5-7F56-4465-85FB-CB136A13D6AF}"/>
            </a:ext>
          </a:extLst>
        </xdr:cNvPr>
        <xdr:cNvSpPr txBox="1"/>
      </xdr:nvSpPr>
      <xdr:spPr>
        <a:xfrm>
          <a:off x="2600325" y="590550"/>
          <a:ext cx="3381375" cy="714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問題：売上個数が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以上だったら達成、そうでなければ未達成と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  <xdr:twoCellAnchor>
    <xdr:from>
      <xdr:col>3</xdr:col>
      <xdr:colOff>552450</xdr:colOff>
      <xdr:row>10</xdr:row>
      <xdr:rowOff>0</xdr:rowOff>
    </xdr:from>
    <xdr:to>
      <xdr:col>8</xdr:col>
      <xdr:colOff>504825</xdr:colOff>
      <xdr:row>12</xdr:row>
      <xdr:rowOff>104775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21121A4-0CF9-4AD7-92FC-D4AF7603751B}"/>
            </a:ext>
          </a:extLst>
        </xdr:cNvPr>
        <xdr:cNvSpPr txBox="1"/>
      </xdr:nvSpPr>
      <xdr:spPr>
        <a:xfrm>
          <a:off x="2609850" y="2447925"/>
          <a:ext cx="3381375" cy="600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問題：チェック欄が○だったら済、そうでなければ未と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381001</xdr:colOff>
      <xdr:row>0</xdr:row>
      <xdr:rowOff>323850</xdr:rowOff>
    </xdr:from>
    <xdr:to>
      <xdr:col>10</xdr:col>
      <xdr:colOff>600075</xdr:colOff>
      <xdr:row>1</xdr:row>
      <xdr:rowOff>314325</xdr:rowOff>
    </xdr:to>
    <xdr:sp macro="" textlink="">
      <xdr:nvSpPr>
        <xdr:cNvPr id="2" name="矢印: 下カーブ 1">
          <a:extLst>
            <a:ext uri="{FF2B5EF4-FFF2-40B4-BE49-F238E27FC236}">
              <a16:creationId xmlns:a16="http://schemas.microsoft.com/office/drawing/2014/main" id="{3B3C4C1E-CA9B-4E8D-B1A0-C28FD1B607D1}"/>
            </a:ext>
          </a:extLst>
        </xdr:cNvPr>
        <xdr:cNvSpPr/>
      </xdr:nvSpPr>
      <xdr:spPr>
        <a:xfrm flipH="1">
          <a:off x="9039226" y="323850"/>
          <a:ext cx="1209674" cy="323850"/>
        </a:xfrm>
        <a:prstGeom prst="curved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714375</xdr:colOff>
      <xdr:row>0</xdr:row>
      <xdr:rowOff>190500</xdr:rowOff>
    </xdr:from>
    <xdr:to>
      <xdr:col>15</xdr:col>
      <xdr:colOff>66675</xdr:colOff>
      <xdr:row>1</xdr:row>
      <xdr:rowOff>161925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A45BC26-14D6-4CCE-94D1-32D3C3A42F55}"/>
            </a:ext>
          </a:extLst>
        </xdr:cNvPr>
        <xdr:cNvSpPr txBox="1"/>
      </xdr:nvSpPr>
      <xdr:spPr>
        <a:xfrm>
          <a:off x="10363200" y="190500"/>
          <a:ext cx="5353050" cy="304800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J</a:t>
          </a:r>
          <a:r>
            <a:rPr kumimoji="1" lang="ja-JP" altLang="en-US" sz="1100"/>
            <a:t>列と</a:t>
          </a:r>
          <a:r>
            <a:rPr kumimoji="1" lang="en-US" altLang="ja-JP" sz="1100"/>
            <a:t>K</a:t>
          </a:r>
          <a:r>
            <a:rPr kumimoji="1" lang="ja-JP" altLang="en-US" sz="1100"/>
            <a:t>列を入れ替えて操作しましょう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YouTube&#21205;&#30011;\&#12513;&#12531;&#12496;&#12540;&#12471;&#12483;&#12503;&#38480;&#23450;&#21205;&#30011;\Excel&#38306;&#25968;&#35611;&#24231;\&#8470;25&#12288;EOMONTH&#38306;&#25968;\&#26085;&#20184;&#38306;&#25968;&#65288;&#65317;&#65327;&#65325;&#65327;&#65326;&#65332;&#65320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注文書"/>
      <sheetName val="注文書 (2)"/>
      <sheetName val="休業日"/>
    </sheetNames>
    <sheetDataSet>
      <sheetData sheetId="0" refreshError="1"/>
      <sheetData sheetId="1" refreshError="1"/>
      <sheetData sheetId="2">
        <row r="4">
          <cell r="B4">
            <v>43831</v>
          </cell>
        </row>
        <row r="5">
          <cell r="B5">
            <v>43843</v>
          </cell>
        </row>
        <row r="6">
          <cell r="B6">
            <v>43872</v>
          </cell>
        </row>
        <row r="7">
          <cell r="B7">
            <v>43884</v>
          </cell>
        </row>
        <row r="8">
          <cell r="B8">
            <v>43885</v>
          </cell>
        </row>
        <row r="9">
          <cell r="B9">
            <v>43910</v>
          </cell>
        </row>
        <row r="10">
          <cell r="B10">
            <v>43950</v>
          </cell>
        </row>
        <row r="11">
          <cell r="B11">
            <v>43954</v>
          </cell>
        </row>
        <row r="12">
          <cell r="B12">
            <v>43955</v>
          </cell>
        </row>
        <row r="13">
          <cell r="B13">
            <v>43956</v>
          </cell>
        </row>
        <row r="14">
          <cell r="B14">
            <v>43957</v>
          </cell>
        </row>
        <row r="15">
          <cell r="B15">
            <v>44035</v>
          </cell>
        </row>
        <row r="16">
          <cell r="B16">
            <v>44036</v>
          </cell>
        </row>
        <row r="17">
          <cell r="B17">
            <v>44053</v>
          </cell>
        </row>
        <row r="18">
          <cell r="B18">
            <v>44095</v>
          </cell>
        </row>
        <row r="19">
          <cell r="B19">
            <v>44096</v>
          </cell>
        </row>
        <row r="20">
          <cell r="B20">
            <v>44138</v>
          </cell>
        </row>
        <row r="21">
          <cell r="B21">
            <v>44158</v>
          </cell>
        </row>
        <row r="22">
          <cell r="B22">
            <v>44197</v>
          </cell>
        </row>
        <row r="23">
          <cell r="B23">
            <v>44207</v>
          </cell>
        </row>
        <row r="24">
          <cell r="B24">
            <v>44238</v>
          </cell>
        </row>
        <row r="25">
          <cell r="B25">
            <v>44250</v>
          </cell>
        </row>
        <row r="26">
          <cell r="B26">
            <v>44275</v>
          </cell>
        </row>
        <row r="27">
          <cell r="B27">
            <v>44315</v>
          </cell>
        </row>
        <row r="28">
          <cell r="B28">
            <v>44319</v>
          </cell>
        </row>
        <row r="29">
          <cell r="B29">
            <v>44320</v>
          </cell>
        </row>
        <row r="30">
          <cell r="B30">
            <v>44321</v>
          </cell>
        </row>
        <row r="31">
          <cell r="B31">
            <v>44396</v>
          </cell>
        </row>
        <row r="32">
          <cell r="B32">
            <v>44419</v>
          </cell>
        </row>
        <row r="33">
          <cell r="B33">
            <v>44459</v>
          </cell>
        </row>
        <row r="34">
          <cell r="B34">
            <v>44462</v>
          </cell>
        </row>
        <row r="35">
          <cell r="B35">
            <v>44480</v>
          </cell>
        </row>
        <row r="36">
          <cell r="B36">
            <v>44503</v>
          </cell>
        </row>
        <row r="37">
          <cell r="B37">
            <v>44523</v>
          </cell>
        </row>
        <row r="38">
          <cell r="B38">
            <v>44562</v>
          </cell>
        </row>
        <row r="39">
          <cell r="B39">
            <v>44571</v>
          </cell>
        </row>
        <row r="40">
          <cell r="B40">
            <v>44603</v>
          </cell>
        </row>
        <row r="41">
          <cell r="B41">
            <v>44615</v>
          </cell>
        </row>
        <row r="42">
          <cell r="B42">
            <v>44641</v>
          </cell>
        </row>
        <row r="43">
          <cell r="B43">
            <v>44680</v>
          </cell>
        </row>
        <row r="44">
          <cell r="B44">
            <v>44684</v>
          </cell>
        </row>
        <row r="45">
          <cell r="B45">
            <v>44685</v>
          </cell>
        </row>
        <row r="46">
          <cell r="B46">
            <v>44686</v>
          </cell>
        </row>
        <row r="47">
          <cell r="B47">
            <v>44760</v>
          </cell>
        </row>
        <row r="48">
          <cell r="B48">
            <v>44784</v>
          </cell>
        </row>
        <row r="49">
          <cell r="B49">
            <v>44823</v>
          </cell>
        </row>
        <row r="50">
          <cell r="B50">
            <v>44827</v>
          </cell>
        </row>
        <row r="51">
          <cell r="B51">
            <v>44844</v>
          </cell>
        </row>
        <row r="52">
          <cell r="B52">
            <v>44868</v>
          </cell>
        </row>
        <row r="53">
          <cell r="B53">
            <v>44888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CCDB-0732-4644-8143-646E69DFAA60}">
  <dimension ref="A1:E10"/>
  <sheetViews>
    <sheetView showGridLines="0" tabSelected="1" zoomScale="190" zoomScaleNormal="190" workbookViewId="0">
      <selection activeCell="H14" sqref="H14"/>
    </sheetView>
  </sheetViews>
  <sheetFormatPr defaultRowHeight="18.75" x14ac:dyDescent="0.4"/>
  <sheetData>
    <row r="1" spans="1:5" ht="19.5" thickBot="1" x14ac:dyDescent="0.4">
      <c r="A1" s="1" t="s">
        <v>0</v>
      </c>
      <c r="B1" s="1" t="s">
        <v>1</v>
      </c>
      <c r="C1" s="2"/>
      <c r="D1" s="1" t="s">
        <v>2</v>
      </c>
      <c r="E1" s="1" t="s">
        <v>1</v>
      </c>
    </row>
    <row r="2" spans="1:5" x14ac:dyDescent="0.25">
      <c r="A2" s="3" t="s">
        <v>3</v>
      </c>
      <c r="B2" s="3">
        <v>50</v>
      </c>
      <c r="C2" s="2"/>
      <c r="D2" s="3" t="s">
        <v>4</v>
      </c>
      <c r="E2" s="3">
        <v>50</v>
      </c>
    </row>
    <row r="3" spans="1:5" x14ac:dyDescent="0.25">
      <c r="A3" s="3" t="s">
        <v>5</v>
      </c>
      <c r="B3" s="3">
        <v>20</v>
      </c>
      <c r="C3" s="4"/>
      <c r="D3" s="3" t="s">
        <v>6</v>
      </c>
      <c r="E3" s="3">
        <v>30</v>
      </c>
    </row>
    <row r="4" spans="1:5" x14ac:dyDescent="0.25">
      <c r="A4" s="3" t="s">
        <v>7</v>
      </c>
      <c r="B4" s="3">
        <v>60</v>
      </c>
      <c r="C4" s="4"/>
      <c r="D4" s="3" t="s">
        <v>8</v>
      </c>
      <c r="E4" s="3">
        <v>10</v>
      </c>
    </row>
    <row r="5" spans="1:5" x14ac:dyDescent="0.25">
      <c r="A5" s="3" t="s">
        <v>9</v>
      </c>
      <c r="B5" s="3">
        <v>40</v>
      </c>
      <c r="C5" s="4"/>
      <c r="D5" s="3" t="s">
        <v>10</v>
      </c>
      <c r="E5" s="3">
        <v>50</v>
      </c>
    </row>
    <row r="6" spans="1:5" x14ac:dyDescent="0.25">
      <c r="A6" s="4"/>
      <c r="B6" s="5"/>
      <c r="C6" s="4"/>
      <c r="D6" s="4"/>
      <c r="E6" s="5"/>
    </row>
    <row r="10" spans="1:5" x14ac:dyDescent="0.25">
      <c r="A10" s="3" t="s">
        <v>11</v>
      </c>
      <c r="B10" s="5"/>
    </row>
  </sheetData>
  <phoneticPr fontId="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08526-A1F6-446A-A2F2-E86B1D9B07AB}">
  <dimension ref="A1:C15"/>
  <sheetViews>
    <sheetView zoomScale="170" zoomScaleNormal="170" workbookViewId="0"/>
  </sheetViews>
  <sheetFormatPr defaultRowHeight="18.75" x14ac:dyDescent="0.4"/>
  <sheetData>
    <row r="1" spans="1:3" ht="19.5" x14ac:dyDescent="0.4">
      <c r="A1" s="10"/>
      <c r="B1" s="10" t="s">
        <v>17</v>
      </c>
      <c r="C1" s="10" t="s">
        <v>18</v>
      </c>
    </row>
    <row r="2" spans="1:3" ht="19.5" x14ac:dyDescent="0.4">
      <c r="A2" s="6" t="s">
        <v>12</v>
      </c>
      <c r="B2" s="6">
        <v>50</v>
      </c>
      <c r="C2" s="7"/>
    </row>
    <row r="3" spans="1:3" ht="19.5" x14ac:dyDescent="0.4">
      <c r="A3" s="6" t="s">
        <v>13</v>
      </c>
      <c r="B3" s="6">
        <v>25</v>
      </c>
      <c r="C3" s="7"/>
    </row>
    <row r="4" spans="1:3" ht="19.5" x14ac:dyDescent="0.4">
      <c r="A4" s="6" t="s">
        <v>14</v>
      </c>
      <c r="B4" s="6">
        <v>15</v>
      </c>
      <c r="C4" s="7"/>
    </row>
    <row r="5" spans="1:3" ht="19.5" x14ac:dyDescent="0.4">
      <c r="A5" s="6" t="s">
        <v>15</v>
      </c>
      <c r="B5" s="6">
        <v>34</v>
      </c>
      <c r="C5" s="7"/>
    </row>
    <row r="6" spans="1:3" ht="19.5" x14ac:dyDescent="0.4">
      <c r="A6" s="8" t="s">
        <v>16</v>
      </c>
      <c r="B6" s="9">
        <f>SUM(B2:B5)</f>
        <v>124</v>
      </c>
      <c r="C6" s="9"/>
    </row>
    <row r="11" spans="1:3" ht="19.5" x14ac:dyDescent="0.4">
      <c r="A11" s="10"/>
      <c r="B11" s="10" t="s">
        <v>17</v>
      </c>
      <c r="C11" s="10" t="s">
        <v>18</v>
      </c>
    </row>
    <row r="12" spans="1:3" ht="19.5" x14ac:dyDescent="0.4">
      <c r="A12" s="6" t="s">
        <v>12</v>
      </c>
      <c r="B12" s="7" t="s">
        <v>19</v>
      </c>
      <c r="C12" s="7"/>
    </row>
    <row r="13" spans="1:3" ht="19.5" x14ac:dyDescent="0.4">
      <c r="A13" s="6" t="s">
        <v>13</v>
      </c>
      <c r="B13" s="7" t="s">
        <v>20</v>
      </c>
      <c r="C13" s="7"/>
    </row>
    <row r="14" spans="1:3" ht="19.5" x14ac:dyDescent="0.4">
      <c r="A14" s="6" t="s">
        <v>14</v>
      </c>
      <c r="B14" s="7" t="s">
        <v>21</v>
      </c>
      <c r="C14" s="7"/>
    </row>
    <row r="15" spans="1:3" ht="19.5" x14ac:dyDescent="0.4">
      <c r="A15" s="6" t="s">
        <v>15</v>
      </c>
      <c r="B15" s="7" t="s">
        <v>19</v>
      </c>
      <c r="C15" s="7"/>
    </row>
  </sheetData>
  <phoneticPr fontId="4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D4400-0976-47E5-BDCD-2B5CA19D4D46}">
  <dimension ref="A1:O18"/>
  <sheetViews>
    <sheetView zoomScale="120" zoomScaleNormal="120" workbookViewId="0"/>
  </sheetViews>
  <sheetFormatPr defaultRowHeight="18.75" x14ac:dyDescent="0.4"/>
  <cols>
    <col min="1" max="1" width="13.875" customWidth="1"/>
    <col min="2" max="2" width="7.5" bestFit="1" customWidth="1"/>
    <col min="3" max="3" width="27" customWidth="1"/>
    <col min="4" max="4" width="9.625" customWidth="1"/>
    <col min="5" max="5" width="9.5" customWidth="1"/>
    <col min="6" max="6" width="14.5" customWidth="1"/>
    <col min="7" max="7" width="18" customWidth="1"/>
    <col min="9" max="9" width="4.625" customWidth="1"/>
    <col min="10" max="10" width="13" bestFit="1" customWidth="1"/>
    <col min="11" max="11" width="11.75" customWidth="1"/>
    <col min="12" max="12" width="10.75" customWidth="1"/>
    <col min="13" max="13" width="9.75" customWidth="1"/>
    <col min="14" max="14" width="30.875" bestFit="1" customWidth="1"/>
    <col min="15" max="15" width="15.625" bestFit="1" customWidth="1"/>
  </cols>
  <sheetData>
    <row r="1" spans="1:15" ht="26.25" customHeight="1" x14ac:dyDescent="0.4">
      <c r="A1" s="54"/>
      <c r="B1" s="54"/>
      <c r="C1" s="54"/>
      <c r="D1" s="54"/>
      <c r="E1" s="54"/>
      <c r="F1" s="54"/>
      <c r="G1" s="54"/>
    </row>
    <row r="2" spans="1:15" ht="26.25" customHeight="1" x14ac:dyDescent="0.35">
      <c r="A2" s="100" t="s">
        <v>66</v>
      </c>
      <c r="B2" s="101"/>
      <c r="C2" s="101"/>
      <c r="D2" s="101"/>
      <c r="E2" s="101"/>
      <c r="F2" s="101"/>
      <c r="G2" s="102"/>
      <c r="I2" s="75" t="s">
        <v>76</v>
      </c>
      <c r="J2" s="76"/>
      <c r="K2" s="76"/>
      <c r="L2" s="76"/>
      <c r="M2" s="76"/>
      <c r="N2" s="76"/>
      <c r="O2" s="76"/>
    </row>
    <row r="3" spans="1:15" ht="26.25" customHeight="1" x14ac:dyDescent="0.35">
      <c r="A3" s="55"/>
      <c r="B3" s="55"/>
      <c r="C3" s="55"/>
      <c r="D3" s="55"/>
      <c r="E3" s="55"/>
      <c r="F3" s="55"/>
      <c r="G3" s="55"/>
      <c r="I3" s="77" t="s">
        <v>77</v>
      </c>
      <c r="J3" s="77" t="s">
        <v>78</v>
      </c>
      <c r="K3" s="77" t="s">
        <v>79</v>
      </c>
      <c r="L3" s="77" t="s">
        <v>80</v>
      </c>
      <c r="M3" s="77" t="s">
        <v>81</v>
      </c>
      <c r="N3" s="77" t="s">
        <v>82</v>
      </c>
      <c r="O3" s="77" t="s">
        <v>83</v>
      </c>
    </row>
    <row r="4" spans="1:15" ht="23.25" customHeight="1" x14ac:dyDescent="0.35">
      <c r="A4" s="56"/>
      <c r="B4" s="56"/>
      <c r="C4" s="56"/>
      <c r="D4" s="56"/>
      <c r="E4" s="56"/>
      <c r="F4" s="56"/>
      <c r="G4" s="57">
        <f ca="1">TODAY()</f>
        <v>44572</v>
      </c>
      <c r="I4" s="78">
        <v>1</v>
      </c>
      <c r="J4" s="79" t="s">
        <v>84</v>
      </c>
      <c r="K4" s="80">
        <v>1001</v>
      </c>
      <c r="L4" s="81" t="s">
        <v>85</v>
      </c>
      <c r="M4" s="81" t="s">
        <v>86</v>
      </c>
      <c r="N4" s="81" t="s">
        <v>87</v>
      </c>
      <c r="O4" s="79" t="s">
        <v>88</v>
      </c>
    </row>
    <row r="5" spans="1:15" ht="23.25" customHeight="1" thickBot="1" x14ac:dyDescent="0.4">
      <c r="A5" s="58"/>
      <c r="B5" s="58"/>
      <c r="C5" s="56"/>
      <c r="D5" s="56"/>
      <c r="E5" s="56"/>
      <c r="F5" s="59"/>
      <c r="G5" s="60">
        <v>12345</v>
      </c>
      <c r="I5" s="78">
        <v>2</v>
      </c>
      <c r="J5" s="79" t="s">
        <v>89</v>
      </c>
      <c r="K5" s="80">
        <v>1002</v>
      </c>
      <c r="L5" s="81" t="s">
        <v>90</v>
      </c>
      <c r="M5" s="81" t="s">
        <v>91</v>
      </c>
      <c r="N5" s="81" t="s">
        <v>92</v>
      </c>
      <c r="O5" s="79" t="s">
        <v>93</v>
      </c>
    </row>
    <row r="6" spans="1:15" ht="23.25" customHeight="1" thickBot="1" x14ac:dyDescent="0.45">
      <c r="A6" s="61" t="s">
        <v>67</v>
      </c>
      <c r="B6" s="62">
        <v>1001</v>
      </c>
      <c r="C6" s="63"/>
      <c r="D6" s="56"/>
      <c r="E6" s="56"/>
      <c r="F6" s="56"/>
      <c r="G6" s="56"/>
      <c r="I6" s="78">
        <v>3</v>
      </c>
      <c r="J6" s="79" t="s">
        <v>94</v>
      </c>
      <c r="K6" s="80">
        <v>1003</v>
      </c>
      <c r="L6" s="81" t="s">
        <v>95</v>
      </c>
      <c r="M6" s="81" t="s">
        <v>96</v>
      </c>
      <c r="N6" s="81" t="s">
        <v>97</v>
      </c>
      <c r="O6" s="79" t="s">
        <v>98</v>
      </c>
    </row>
    <row r="7" spans="1:15" ht="23.25" customHeight="1" x14ac:dyDescent="0.35">
      <c r="A7" s="64" t="s">
        <v>68</v>
      </c>
      <c r="B7" s="103"/>
      <c r="C7" s="104"/>
      <c r="D7" s="65"/>
      <c r="E7" s="56"/>
      <c r="F7" s="56"/>
      <c r="G7" s="66" t="s">
        <v>69</v>
      </c>
      <c r="I7" s="78">
        <v>4</v>
      </c>
      <c r="J7" s="79" t="s">
        <v>99</v>
      </c>
      <c r="K7" s="80">
        <v>1004</v>
      </c>
      <c r="L7" s="81" t="s">
        <v>100</v>
      </c>
      <c r="M7" s="81" t="s">
        <v>86</v>
      </c>
      <c r="N7" s="81" t="s">
        <v>101</v>
      </c>
      <c r="O7" s="79" t="s">
        <v>102</v>
      </c>
    </row>
    <row r="8" spans="1:15" ht="23.25" customHeight="1" x14ac:dyDescent="0.35">
      <c r="A8" s="67" t="s">
        <v>70</v>
      </c>
      <c r="B8" s="105"/>
      <c r="C8" s="106"/>
      <c r="D8" s="68"/>
      <c r="E8" s="56"/>
      <c r="F8" s="56"/>
      <c r="G8" s="66" t="s">
        <v>71</v>
      </c>
      <c r="I8" s="78">
        <v>5</v>
      </c>
      <c r="J8" s="79" t="s">
        <v>103</v>
      </c>
      <c r="K8" s="80">
        <v>1005</v>
      </c>
      <c r="L8" s="81" t="s">
        <v>104</v>
      </c>
      <c r="M8" s="81" t="s">
        <v>86</v>
      </c>
      <c r="N8" s="81" t="s">
        <v>105</v>
      </c>
      <c r="O8" s="79" t="s">
        <v>106</v>
      </c>
    </row>
    <row r="9" spans="1:15" ht="23.25" customHeight="1" thickBot="1" x14ac:dyDescent="0.45">
      <c r="A9" s="69" t="s">
        <v>72</v>
      </c>
      <c r="B9" s="107"/>
      <c r="C9" s="108"/>
      <c r="D9" s="70"/>
      <c r="E9" s="56"/>
      <c r="F9" s="56"/>
      <c r="G9" s="71" t="s">
        <v>73</v>
      </c>
      <c r="I9" s="78">
        <v>6</v>
      </c>
      <c r="J9" s="79" t="s">
        <v>107</v>
      </c>
      <c r="K9" s="80">
        <v>1006</v>
      </c>
      <c r="L9" s="81" t="s">
        <v>104</v>
      </c>
      <c r="M9" s="81" t="s">
        <v>86</v>
      </c>
      <c r="N9" s="81" t="s">
        <v>108</v>
      </c>
      <c r="O9" s="79" t="s">
        <v>109</v>
      </c>
    </row>
    <row r="10" spans="1:15" ht="23.25" customHeight="1" x14ac:dyDescent="0.4">
      <c r="A10" s="56"/>
      <c r="B10" s="72"/>
      <c r="C10" s="73"/>
      <c r="D10" s="73"/>
      <c r="E10" s="56"/>
      <c r="F10" s="56"/>
      <c r="G10" s="71"/>
      <c r="I10" s="78">
        <v>7</v>
      </c>
      <c r="J10" s="79" t="s">
        <v>110</v>
      </c>
      <c r="K10" s="80">
        <v>1007</v>
      </c>
      <c r="L10" s="81" t="s">
        <v>111</v>
      </c>
      <c r="M10" s="81" t="s">
        <v>96</v>
      </c>
      <c r="N10" s="81" t="s">
        <v>112</v>
      </c>
      <c r="O10" s="79" t="s">
        <v>88</v>
      </c>
    </row>
    <row r="11" spans="1:15" ht="23.25" customHeight="1" x14ac:dyDescent="0.35">
      <c r="A11" s="56" t="s">
        <v>74</v>
      </c>
      <c r="B11" s="56"/>
      <c r="C11" s="56"/>
      <c r="D11" s="56"/>
      <c r="E11" s="56"/>
      <c r="F11" s="56"/>
      <c r="G11" s="56"/>
      <c r="I11" s="78">
        <v>8</v>
      </c>
      <c r="J11" s="79" t="s">
        <v>113</v>
      </c>
      <c r="K11" s="80">
        <v>1008</v>
      </c>
      <c r="L11" s="81" t="s">
        <v>90</v>
      </c>
      <c r="M11" s="81" t="s">
        <v>91</v>
      </c>
      <c r="N11" s="81" t="s">
        <v>114</v>
      </c>
      <c r="O11" s="79" t="s">
        <v>115</v>
      </c>
    </row>
    <row r="12" spans="1:15" ht="23.25" customHeight="1" x14ac:dyDescent="0.35">
      <c r="A12" s="56" t="s">
        <v>75</v>
      </c>
      <c r="B12" s="56"/>
      <c r="C12" s="56"/>
      <c r="D12" s="56"/>
      <c r="E12" s="74"/>
      <c r="F12" s="74"/>
      <c r="G12" s="56"/>
      <c r="I12" s="78">
        <v>9</v>
      </c>
      <c r="J12" s="79" t="s">
        <v>116</v>
      </c>
      <c r="K12" s="80">
        <v>1009</v>
      </c>
      <c r="L12" s="81" t="s">
        <v>117</v>
      </c>
      <c r="M12" s="81" t="s">
        <v>86</v>
      </c>
      <c r="N12" s="81" t="s">
        <v>118</v>
      </c>
      <c r="O12" s="79" t="s">
        <v>88</v>
      </c>
    </row>
    <row r="13" spans="1:15" ht="23.25" customHeight="1" x14ac:dyDescent="0.4">
      <c r="A13" s="56"/>
      <c r="B13" s="56"/>
      <c r="C13" s="56"/>
      <c r="D13" s="56"/>
      <c r="E13" s="70"/>
      <c r="F13" s="56"/>
      <c r="G13" s="56"/>
      <c r="I13" s="78">
        <v>10</v>
      </c>
      <c r="J13" s="79" t="s">
        <v>119</v>
      </c>
      <c r="K13" s="80">
        <v>1010</v>
      </c>
      <c r="L13" s="81" t="s">
        <v>85</v>
      </c>
      <c r="M13" s="81" t="s">
        <v>86</v>
      </c>
      <c r="N13" s="81" t="s">
        <v>120</v>
      </c>
      <c r="O13" s="79" t="s">
        <v>121</v>
      </c>
    </row>
    <row r="14" spans="1:15" ht="23.25" customHeight="1" x14ac:dyDescent="0.35">
      <c r="I14" s="78">
        <v>11</v>
      </c>
      <c r="J14" s="79" t="s">
        <v>122</v>
      </c>
      <c r="K14" s="80">
        <v>1011</v>
      </c>
      <c r="L14" s="81" t="s">
        <v>123</v>
      </c>
      <c r="M14" s="81" t="s">
        <v>96</v>
      </c>
      <c r="N14" s="81" t="s">
        <v>124</v>
      </c>
      <c r="O14" s="79" t="s">
        <v>125</v>
      </c>
    </row>
    <row r="15" spans="1:15" ht="23.25" customHeight="1" x14ac:dyDescent="0.35">
      <c r="I15" s="78">
        <v>12</v>
      </c>
      <c r="J15" s="79" t="s">
        <v>126</v>
      </c>
      <c r="K15" s="80">
        <v>1012</v>
      </c>
      <c r="L15" s="81" t="s">
        <v>117</v>
      </c>
      <c r="M15" s="81" t="s">
        <v>86</v>
      </c>
      <c r="N15" s="81" t="s">
        <v>127</v>
      </c>
      <c r="O15" s="79" t="s">
        <v>128</v>
      </c>
    </row>
    <row r="16" spans="1:15" ht="23.25" customHeight="1" x14ac:dyDescent="0.35">
      <c r="I16" s="78">
        <v>13</v>
      </c>
      <c r="J16" s="79" t="s">
        <v>129</v>
      </c>
      <c r="K16" s="80">
        <v>1013</v>
      </c>
      <c r="L16" s="81" t="s">
        <v>85</v>
      </c>
      <c r="M16" s="81" t="s">
        <v>86</v>
      </c>
      <c r="N16" s="81" t="s">
        <v>130</v>
      </c>
      <c r="O16" s="79" t="s">
        <v>131</v>
      </c>
    </row>
    <row r="17" spans="9:15" ht="23.25" customHeight="1" x14ac:dyDescent="0.35">
      <c r="I17" s="78">
        <v>14</v>
      </c>
      <c r="J17" s="79" t="s">
        <v>132</v>
      </c>
      <c r="K17" s="80">
        <v>1014</v>
      </c>
      <c r="L17" s="81" t="s">
        <v>133</v>
      </c>
      <c r="M17" s="81" t="s">
        <v>86</v>
      </c>
      <c r="N17" s="81" t="s">
        <v>134</v>
      </c>
      <c r="O17" s="79" t="s">
        <v>135</v>
      </c>
    </row>
    <row r="18" spans="9:15" ht="23.25" customHeight="1" x14ac:dyDescent="0.35">
      <c r="I18" s="78">
        <v>15</v>
      </c>
      <c r="J18" s="79" t="s">
        <v>136</v>
      </c>
      <c r="K18" s="80">
        <v>1015</v>
      </c>
      <c r="L18" s="81" t="s">
        <v>137</v>
      </c>
      <c r="M18" s="81" t="s">
        <v>91</v>
      </c>
      <c r="N18" s="81" t="s">
        <v>138</v>
      </c>
      <c r="O18" s="79" t="s">
        <v>88</v>
      </c>
    </row>
  </sheetData>
  <mergeCells count="4">
    <mergeCell ref="A2:G2"/>
    <mergeCell ref="B7:C7"/>
    <mergeCell ref="B8:C8"/>
    <mergeCell ref="B9:C9"/>
  </mergeCells>
  <phoneticPr fontId="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7C92-BA92-4496-AD88-DB570FAB9DD0}">
  <dimension ref="A1:O18"/>
  <sheetViews>
    <sheetView workbookViewId="0">
      <selection activeCell="R12" sqref="R12"/>
    </sheetView>
  </sheetViews>
  <sheetFormatPr defaultRowHeight="18.75" x14ac:dyDescent="0.4"/>
  <cols>
    <col min="1" max="1" width="13.875" customWidth="1"/>
    <col min="2" max="2" width="7.5" bestFit="1" customWidth="1"/>
    <col min="3" max="3" width="27" customWidth="1"/>
    <col min="4" max="4" width="9.625" customWidth="1"/>
    <col min="5" max="5" width="9.5" customWidth="1"/>
    <col min="6" max="6" width="14.5" customWidth="1"/>
    <col min="7" max="7" width="18" customWidth="1"/>
    <col min="9" max="9" width="4.625" customWidth="1"/>
    <col min="10" max="10" width="13" bestFit="1" customWidth="1"/>
    <col min="11" max="11" width="11.75" customWidth="1"/>
    <col min="12" max="12" width="10.75" customWidth="1"/>
    <col min="13" max="13" width="9.75" customWidth="1"/>
    <col min="14" max="14" width="30.875" bestFit="1" customWidth="1"/>
    <col min="15" max="15" width="15.625" bestFit="1" customWidth="1"/>
  </cols>
  <sheetData>
    <row r="1" spans="1:15" ht="26.25" customHeight="1" x14ac:dyDescent="0.4">
      <c r="A1" s="54"/>
      <c r="B1" s="54"/>
      <c r="C1" s="54"/>
      <c r="D1" s="54"/>
      <c r="E1" s="54"/>
      <c r="F1" s="54"/>
      <c r="G1" s="54"/>
    </row>
    <row r="2" spans="1:15" ht="26.25" customHeight="1" x14ac:dyDescent="0.35">
      <c r="A2" s="100" t="s">
        <v>66</v>
      </c>
      <c r="B2" s="101"/>
      <c r="C2" s="101"/>
      <c r="D2" s="101"/>
      <c r="E2" s="101"/>
      <c r="F2" s="101"/>
      <c r="G2" s="102"/>
      <c r="I2" s="75" t="s">
        <v>76</v>
      </c>
      <c r="J2" s="76"/>
      <c r="K2" s="76"/>
      <c r="L2" s="76"/>
      <c r="M2" s="76"/>
      <c r="N2" s="76"/>
      <c r="O2" s="76"/>
    </row>
    <row r="3" spans="1:15" ht="26.25" customHeight="1" x14ac:dyDescent="0.35">
      <c r="A3" s="55"/>
      <c r="B3" s="55"/>
      <c r="C3" s="55"/>
      <c r="D3" s="55"/>
      <c r="E3" s="55"/>
      <c r="F3" s="55"/>
      <c r="G3" s="55"/>
      <c r="I3" s="77" t="s">
        <v>77</v>
      </c>
      <c r="J3" s="77" t="s">
        <v>78</v>
      </c>
      <c r="K3" s="77" t="s">
        <v>79</v>
      </c>
      <c r="L3" s="77" t="s">
        <v>80</v>
      </c>
      <c r="M3" s="77" t="s">
        <v>81</v>
      </c>
      <c r="N3" s="77" t="s">
        <v>82</v>
      </c>
      <c r="O3" s="77" t="s">
        <v>83</v>
      </c>
    </row>
    <row r="4" spans="1:15" ht="23.25" customHeight="1" x14ac:dyDescent="0.35">
      <c r="A4" s="56"/>
      <c r="B4" s="56"/>
      <c r="C4" s="56"/>
      <c r="D4" s="56"/>
      <c r="E4" s="56"/>
      <c r="F4" s="56"/>
      <c r="G4" s="57">
        <f ca="1">TODAY()</f>
        <v>44572</v>
      </c>
      <c r="I4" s="78">
        <v>1</v>
      </c>
      <c r="J4" s="79" t="s">
        <v>84</v>
      </c>
      <c r="K4" s="80">
        <v>1001</v>
      </c>
      <c r="L4" s="81" t="s">
        <v>85</v>
      </c>
      <c r="M4" s="81" t="s">
        <v>86</v>
      </c>
      <c r="N4" s="81" t="s">
        <v>87</v>
      </c>
      <c r="O4" s="79" t="s">
        <v>88</v>
      </c>
    </row>
    <row r="5" spans="1:15" ht="23.25" customHeight="1" thickBot="1" x14ac:dyDescent="0.4">
      <c r="A5" s="58"/>
      <c r="B5" s="58"/>
      <c r="C5" s="56"/>
      <c r="D5" s="56"/>
      <c r="E5" s="56"/>
      <c r="F5" s="59"/>
      <c r="G5" s="60">
        <v>12345</v>
      </c>
      <c r="I5" s="78">
        <v>2</v>
      </c>
      <c r="J5" s="79" t="s">
        <v>89</v>
      </c>
      <c r="K5" s="80">
        <v>1002</v>
      </c>
      <c r="L5" s="81" t="s">
        <v>90</v>
      </c>
      <c r="M5" s="81" t="s">
        <v>91</v>
      </c>
      <c r="N5" s="81" t="s">
        <v>92</v>
      </c>
      <c r="O5" s="79" t="s">
        <v>93</v>
      </c>
    </row>
    <row r="6" spans="1:15" ht="23.25" customHeight="1" thickBot="1" x14ac:dyDescent="0.45">
      <c r="A6" s="61" t="s">
        <v>67</v>
      </c>
      <c r="B6" s="62">
        <v>1001</v>
      </c>
      <c r="C6" s="63"/>
      <c r="D6" s="56"/>
      <c r="E6" s="56"/>
      <c r="F6" s="56"/>
      <c r="G6" s="56"/>
      <c r="I6" s="78">
        <v>3</v>
      </c>
      <c r="J6" s="79" t="s">
        <v>94</v>
      </c>
      <c r="K6" s="80">
        <v>1003</v>
      </c>
      <c r="L6" s="81" t="s">
        <v>95</v>
      </c>
      <c r="M6" s="81" t="s">
        <v>96</v>
      </c>
      <c r="N6" s="81" t="s">
        <v>97</v>
      </c>
      <c r="O6" s="79" t="s">
        <v>98</v>
      </c>
    </row>
    <row r="7" spans="1:15" ht="23.25" customHeight="1" x14ac:dyDescent="0.35">
      <c r="A7" s="64" t="s">
        <v>68</v>
      </c>
      <c r="B7" s="103"/>
      <c r="C7" s="104"/>
      <c r="D7" s="65"/>
      <c r="E7" s="56"/>
      <c r="F7" s="56"/>
      <c r="G7" s="66" t="s">
        <v>69</v>
      </c>
      <c r="I7" s="78">
        <v>4</v>
      </c>
      <c r="J7" s="79" t="s">
        <v>99</v>
      </c>
      <c r="K7" s="80">
        <v>1004</v>
      </c>
      <c r="L7" s="81" t="s">
        <v>100</v>
      </c>
      <c r="M7" s="81" t="s">
        <v>86</v>
      </c>
      <c r="N7" s="81" t="s">
        <v>101</v>
      </c>
      <c r="O7" s="79" t="s">
        <v>102</v>
      </c>
    </row>
    <row r="8" spans="1:15" ht="23.25" customHeight="1" x14ac:dyDescent="0.35">
      <c r="A8" s="67" t="s">
        <v>70</v>
      </c>
      <c r="B8" s="105"/>
      <c r="C8" s="106"/>
      <c r="D8" s="68"/>
      <c r="E8" s="56"/>
      <c r="F8" s="56"/>
      <c r="G8" s="66" t="s">
        <v>71</v>
      </c>
      <c r="I8" s="78">
        <v>5</v>
      </c>
      <c r="J8" s="79" t="s">
        <v>103</v>
      </c>
      <c r="K8" s="80">
        <v>1005</v>
      </c>
      <c r="L8" s="81" t="s">
        <v>104</v>
      </c>
      <c r="M8" s="81" t="s">
        <v>86</v>
      </c>
      <c r="N8" s="81" t="s">
        <v>105</v>
      </c>
      <c r="O8" s="79" t="s">
        <v>106</v>
      </c>
    </row>
    <row r="9" spans="1:15" ht="23.25" customHeight="1" thickBot="1" x14ac:dyDescent="0.45">
      <c r="A9" s="69" t="s">
        <v>72</v>
      </c>
      <c r="B9" s="107"/>
      <c r="C9" s="108"/>
      <c r="D9" s="70"/>
      <c r="E9" s="56"/>
      <c r="F9" s="56"/>
      <c r="G9" s="71" t="s">
        <v>73</v>
      </c>
      <c r="I9" s="78">
        <v>6</v>
      </c>
      <c r="J9" s="79" t="s">
        <v>107</v>
      </c>
      <c r="K9" s="80">
        <v>1006</v>
      </c>
      <c r="L9" s="81" t="s">
        <v>104</v>
      </c>
      <c r="M9" s="81" t="s">
        <v>86</v>
      </c>
      <c r="N9" s="81" t="s">
        <v>108</v>
      </c>
      <c r="O9" s="79" t="s">
        <v>109</v>
      </c>
    </row>
    <row r="10" spans="1:15" ht="23.25" customHeight="1" x14ac:dyDescent="0.4">
      <c r="A10" s="56"/>
      <c r="B10" s="72"/>
      <c r="C10" s="73"/>
      <c r="D10" s="73"/>
      <c r="E10" s="56"/>
      <c r="F10" s="56"/>
      <c r="G10" s="71"/>
      <c r="I10" s="78">
        <v>7</v>
      </c>
      <c r="J10" s="79" t="s">
        <v>110</v>
      </c>
      <c r="K10" s="80">
        <v>1007</v>
      </c>
      <c r="L10" s="81" t="s">
        <v>111</v>
      </c>
      <c r="M10" s="81" t="s">
        <v>96</v>
      </c>
      <c r="N10" s="81" t="s">
        <v>112</v>
      </c>
      <c r="O10" s="79" t="s">
        <v>88</v>
      </c>
    </row>
    <row r="11" spans="1:15" ht="23.25" customHeight="1" x14ac:dyDescent="0.35">
      <c r="A11" s="56" t="s">
        <v>74</v>
      </c>
      <c r="B11" s="56"/>
      <c r="C11" s="56"/>
      <c r="D11" s="56"/>
      <c r="E11" s="56"/>
      <c r="F11" s="56"/>
      <c r="G11" s="56"/>
      <c r="I11" s="78">
        <v>8</v>
      </c>
      <c r="J11" s="79" t="s">
        <v>113</v>
      </c>
      <c r="K11" s="80">
        <v>1008</v>
      </c>
      <c r="L11" s="81" t="s">
        <v>90</v>
      </c>
      <c r="M11" s="81" t="s">
        <v>91</v>
      </c>
      <c r="N11" s="81" t="s">
        <v>114</v>
      </c>
      <c r="O11" s="79" t="s">
        <v>115</v>
      </c>
    </row>
    <row r="12" spans="1:15" ht="23.25" customHeight="1" x14ac:dyDescent="0.35">
      <c r="A12" s="56" t="s">
        <v>75</v>
      </c>
      <c r="B12" s="56"/>
      <c r="C12" s="56"/>
      <c r="D12" s="56"/>
      <c r="E12" s="74"/>
      <c r="F12" s="74"/>
      <c r="G12" s="56"/>
      <c r="I12" s="78">
        <v>9</v>
      </c>
      <c r="J12" s="79" t="s">
        <v>116</v>
      </c>
      <c r="K12" s="80">
        <v>1009</v>
      </c>
      <c r="L12" s="81" t="s">
        <v>117</v>
      </c>
      <c r="M12" s="81" t="s">
        <v>86</v>
      </c>
      <c r="N12" s="81" t="s">
        <v>118</v>
      </c>
      <c r="O12" s="79" t="s">
        <v>88</v>
      </c>
    </row>
    <row r="13" spans="1:15" ht="23.25" customHeight="1" x14ac:dyDescent="0.4">
      <c r="A13" s="56"/>
      <c r="B13" s="56"/>
      <c r="C13" s="56"/>
      <c r="D13" s="56"/>
      <c r="E13" s="70"/>
      <c r="F13" s="56"/>
      <c r="G13" s="56"/>
      <c r="I13" s="78">
        <v>10</v>
      </c>
      <c r="J13" s="79" t="s">
        <v>119</v>
      </c>
      <c r="K13" s="80">
        <v>1010</v>
      </c>
      <c r="L13" s="81" t="s">
        <v>85</v>
      </c>
      <c r="M13" s="81" t="s">
        <v>86</v>
      </c>
      <c r="N13" s="81" t="s">
        <v>120</v>
      </c>
      <c r="O13" s="79" t="s">
        <v>121</v>
      </c>
    </row>
    <row r="14" spans="1:15" ht="23.25" customHeight="1" x14ac:dyDescent="0.35">
      <c r="I14" s="78">
        <v>11</v>
      </c>
      <c r="J14" s="79" t="s">
        <v>122</v>
      </c>
      <c r="K14" s="80">
        <v>1011</v>
      </c>
      <c r="L14" s="81" t="s">
        <v>123</v>
      </c>
      <c r="M14" s="81" t="s">
        <v>96</v>
      </c>
      <c r="N14" s="81" t="s">
        <v>124</v>
      </c>
      <c r="O14" s="79" t="s">
        <v>125</v>
      </c>
    </row>
    <row r="15" spans="1:15" ht="23.25" customHeight="1" x14ac:dyDescent="0.35">
      <c r="I15" s="78">
        <v>12</v>
      </c>
      <c r="J15" s="79" t="s">
        <v>126</v>
      </c>
      <c r="K15" s="80">
        <v>1012</v>
      </c>
      <c r="L15" s="81" t="s">
        <v>117</v>
      </c>
      <c r="M15" s="81" t="s">
        <v>86</v>
      </c>
      <c r="N15" s="81" t="s">
        <v>127</v>
      </c>
      <c r="O15" s="79" t="s">
        <v>128</v>
      </c>
    </row>
    <row r="16" spans="1:15" ht="23.25" customHeight="1" x14ac:dyDescent="0.35">
      <c r="I16" s="78">
        <v>13</v>
      </c>
      <c r="J16" s="79" t="s">
        <v>129</v>
      </c>
      <c r="K16" s="80">
        <v>1013</v>
      </c>
      <c r="L16" s="81" t="s">
        <v>85</v>
      </c>
      <c r="M16" s="81" t="s">
        <v>86</v>
      </c>
      <c r="N16" s="81" t="s">
        <v>130</v>
      </c>
      <c r="O16" s="79" t="s">
        <v>131</v>
      </c>
    </row>
    <row r="17" spans="9:15" ht="23.25" customHeight="1" x14ac:dyDescent="0.35">
      <c r="I17" s="78">
        <v>14</v>
      </c>
      <c r="J17" s="79" t="s">
        <v>132</v>
      </c>
      <c r="K17" s="80">
        <v>1014</v>
      </c>
      <c r="L17" s="81" t="s">
        <v>133</v>
      </c>
      <c r="M17" s="81" t="s">
        <v>86</v>
      </c>
      <c r="N17" s="81" t="s">
        <v>134</v>
      </c>
      <c r="O17" s="79" t="s">
        <v>135</v>
      </c>
    </row>
    <row r="18" spans="9:15" ht="23.25" customHeight="1" x14ac:dyDescent="0.35">
      <c r="I18" s="78">
        <v>15</v>
      </c>
      <c r="J18" s="79" t="s">
        <v>136</v>
      </c>
      <c r="K18" s="80">
        <v>1015</v>
      </c>
      <c r="L18" s="81" t="s">
        <v>137</v>
      </c>
      <c r="M18" s="81" t="s">
        <v>91</v>
      </c>
      <c r="N18" s="81" t="s">
        <v>138</v>
      </c>
      <c r="O18" s="79" t="s">
        <v>88</v>
      </c>
    </row>
  </sheetData>
  <mergeCells count="4">
    <mergeCell ref="A2:G2"/>
    <mergeCell ref="B7:C7"/>
    <mergeCell ref="B8:C8"/>
    <mergeCell ref="B9:C9"/>
  </mergeCells>
  <phoneticPr fontId="4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4A6A6-2367-4149-A8A1-192037565714}">
  <dimension ref="A1:Q24"/>
  <sheetViews>
    <sheetView zoomScale="120" zoomScaleNormal="120" workbookViewId="0">
      <selection activeCell="F23" sqref="F23"/>
    </sheetView>
  </sheetViews>
  <sheetFormatPr defaultRowHeight="18.75" x14ac:dyDescent="0.4"/>
  <cols>
    <col min="1" max="1" width="11.75" bestFit="1" customWidth="1"/>
    <col min="13" max="13" width="12.125" style="13" customWidth="1"/>
    <col min="14" max="14" width="12.125" style="98" customWidth="1"/>
    <col min="16" max="16" width="13.5" customWidth="1"/>
    <col min="17" max="17" width="13.75" customWidth="1"/>
  </cols>
  <sheetData>
    <row r="1" spans="1:17" x14ac:dyDescent="0.4">
      <c r="A1" s="42">
        <v>4</v>
      </c>
      <c r="B1" s="82" t="s">
        <v>139</v>
      </c>
      <c r="C1" s="42"/>
      <c r="D1" s="42"/>
      <c r="E1" s="42"/>
      <c r="F1" s="42"/>
      <c r="G1" s="42"/>
      <c r="H1" s="42"/>
      <c r="I1" s="42"/>
      <c r="M1" s="11" t="s">
        <v>22</v>
      </c>
      <c r="N1" s="97" t="s">
        <v>23</v>
      </c>
      <c r="P1" s="14" t="s">
        <v>24</v>
      </c>
      <c r="Q1" s="99"/>
    </row>
    <row r="2" spans="1:17" x14ac:dyDescent="0.4">
      <c r="A2" s="42">
        <v>2</v>
      </c>
      <c r="B2" t="s">
        <v>140</v>
      </c>
      <c r="C2" s="42"/>
      <c r="D2" s="42"/>
      <c r="E2" s="42"/>
      <c r="F2" s="42"/>
      <c r="G2" s="42"/>
      <c r="H2" s="42"/>
      <c r="I2" s="42"/>
      <c r="M2" s="12">
        <v>40026</v>
      </c>
      <c r="N2" s="98">
        <v>204099</v>
      </c>
    </row>
    <row r="3" spans="1:17" x14ac:dyDescent="0.4">
      <c r="A3" s="42"/>
      <c r="B3" s="42"/>
      <c r="C3" s="44"/>
      <c r="D3" s="42"/>
      <c r="E3" s="42"/>
      <c r="F3" s="42"/>
      <c r="G3" s="42"/>
      <c r="H3" s="42"/>
      <c r="I3" s="42"/>
      <c r="M3" s="12">
        <v>40027</v>
      </c>
      <c r="N3" s="98">
        <v>169815</v>
      </c>
    </row>
    <row r="4" spans="1:17" x14ac:dyDescent="0.4">
      <c r="A4" s="45" t="s">
        <v>51</v>
      </c>
      <c r="B4" s="87"/>
      <c r="C4" s="47"/>
      <c r="D4" s="42"/>
      <c r="E4" s="42"/>
      <c r="F4" s="42"/>
      <c r="G4" s="42"/>
      <c r="H4" s="42"/>
      <c r="I4" s="42"/>
      <c r="M4" s="12">
        <v>40028</v>
      </c>
      <c r="N4" s="98">
        <v>166391</v>
      </c>
    </row>
    <row r="5" spans="1:17" x14ac:dyDescent="0.4">
      <c r="A5" s="42"/>
      <c r="B5" s="42"/>
      <c r="C5" s="42"/>
      <c r="D5" s="42"/>
      <c r="E5" s="42"/>
      <c r="F5" s="42"/>
      <c r="G5" s="42"/>
      <c r="H5" s="42"/>
      <c r="I5" s="42"/>
      <c r="M5" s="12">
        <v>40029</v>
      </c>
      <c r="N5" s="98">
        <v>179455</v>
      </c>
    </row>
    <row r="6" spans="1:17" x14ac:dyDescent="0.4">
      <c r="A6" s="42"/>
      <c r="B6" s="42"/>
      <c r="C6" s="42"/>
      <c r="D6" s="42"/>
      <c r="E6" s="42"/>
      <c r="F6" s="42"/>
      <c r="G6" s="42"/>
      <c r="H6" s="42"/>
      <c r="I6" s="42"/>
      <c r="M6" s="12">
        <v>40030</v>
      </c>
      <c r="N6" s="98">
        <v>119512</v>
      </c>
    </row>
    <row r="7" spans="1:17" ht="25.5" x14ac:dyDescent="0.4">
      <c r="A7" s="42"/>
      <c r="B7" s="48" t="s">
        <v>52</v>
      </c>
      <c r="C7" s="49" t="s">
        <v>53</v>
      </c>
      <c r="D7" s="49" t="s">
        <v>54</v>
      </c>
      <c r="E7" s="49" t="s">
        <v>55</v>
      </c>
      <c r="F7" s="49" t="s">
        <v>56</v>
      </c>
      <c r="G7" s="49" t="s">
        <v>57</v>
      </c>
      <c r="H7" s="49" t="s">
        <v>58</v>
      </c>
      <c r="I7" s="49" t="s">
        <v>50</v>
      </c>
      <c r="M7" s="12">
        <v>40031</v>
      </c>
      <c r="N7" s="98">
        <v>144152</v>
      </c>
    </row>
    <row r="8" spans="1:17" x14ac:dyDescent="0.4">
      <c r="A8" s="42"/>
      <c r="B8" s="49" t="s">
        <v>59</v>
      </c>
      <c r="C8" s="42">
        <v>600</v>
      </c>
      <c r="D8" s="84">
        <v>800</v>
      </c>
      <c r="E8" s="50">
        <v>1000</v>
      </c>
      <c r="F8" s="50">
        <v>1200</v>
      </c>
      <c r="G8" s="50">
        <v>1400</v>
      </c>
      <c r="H8" s="50">
        <v>1600</v>
      </c>
      <c r="I8" s="50">
        <v>1700</v>
      </c>
      <c r="M8" s="12">
        <v>40032</v>
      </c>
      <c r="N8" s="98">
        <v>249989</v>
      </c>
    </row>
    <row r="9" spans="1:17" x14ac:dyDescent="0.4">
      <c r="A9" s="42"/>
      <c r="B9" s="49" t="s">
        <v>49</v>
      </c>
      <c r="C9" s="42">
        <v>700</v>
      </c>
      <c r="D9" s="84">
        <v>900</v>
      </c>
      <c r="E9" s="50">
        <v>1100</v>
      </c>
      <c r="F9" s="50">
        <v>1300</v>
      </c>
      <c r="G9" s="50">
        <v>1500</v>
      </c>
      <c r="H9" s="50">
        <v>1700</v>
      </c>
      <c r="I9" s="50">
        <v>1900</v>
      </c>
      <c r="M9" s="12">
        <v>40033</v>
      </c>
      <c r="N9" s="98">
        <v>155131</v>
      </c>
    </row>
    <row r="10" spans="1:17" ht="19.5" thickBot="1" x14ac:dyDescent="0.45">
      <c r="A10" s="42"/>
      <c r="B10" s="49" t="s">
        <v>60</v>
      </c>
      <c r="C10" s="42">
        <v>800</v>
      </c>
      <c r="D10" s="85">
        <v>1000</v>
      </c>
      <c r="E10" s="50">
        <v>1200</v>
      </c>
      <c r="F10" s="50">
        <v>1400</v>
      </c>
      <c r="G10" s="50">
        <v>1600</v>
      </c>
      <c r="H10" s="50">
        <v>1800</v>
      </c>
      <c r="I10" s="50">
        <v>2000</v>
      </c>
      <c r="M10" s="12">
        <v>40034</v>
      </c>
      <c r="N10" s="98">
        <v>198863</v>
      </c>
    </row>
    <row r="11" spans="1:17" ht="19.5" thickBot="1" x14ac:dyDescent="0.45">
      <c r="A11" s="42"/>
      <c r="B11" s="49" t="s">
        <v>61</v>
      </c>
      <c r="C11" s="83">
        <v>900</v>
      </c>
      <c r="D11" s="86">
        <v>1100</v>
      </c>
      <c r="E11" s="50">
        <v>1300</v>
      </c>
      <c r="F11" s="50">
        <v>1500</v>
      </c>
      <c r="G11" s="50">
        <v>1700</v>
      </c>
      <c r="H11" s="50">
        <v>1900</v>
      </c>
      <c r="I11" s="50">
        <v>2100</v>
      </c>
      <c r="M11" s="12">
        <v>40035</v>
      </c>
      <c r="N11" s="98">
        <v>203353</v>
      </c>
    </row>
    <row r="12" spans="1:17" x14ac:dyDescent="0.4">
      <c r="A12" s="42"/>
      <c r="B12" s="49" t="s">
        <v>62</v>
      </c>
      <c r="C12" s="50">
        <v>1000</v>
      </c>
      <c r="D12" s="50">
        <v>1200</v>
      </c>
      <c r="E12" s="50">
        <v>1400</v>
      </c>
      <c r="F12" s="50">
        <v>1600</v>
      </c>
      <c r="G12" s="50">
        <v>1800</v>
      </c>
      <c r="H12" s="50">
        <v>2000</v>
      </c>
      <c r="I12" s="50">
        <v>2200</v>
      </c>
      <c r="M12" s="12">
        <v>40036</v>
      </c>
      <c r="N12" s="98">
        <v>171118</v>
      </c>
    </row>
    <row r="13" spans="1:17" x14ac:dyDescent="0.4">
      <c r="A13" s="42"/>
      <c r="B13" s="49" t="s">
        <v>63</v>
      </c>
      <c r="C13" s="50">
        <v>1100</v>
      </c>
      <c r="D13" s="50">
        <v>1300</v>
      </c>
      <c r="E13" s="50">
        <v>1500</v>
      </c>
      <c r="F13" s="50">
        <v>1700</v>
      </c>
      <c r="G13" s="50">
        <v>1900</v>
      </c>
      <c r="H13" s="50">
        <v>2100</v>
      </c>
      <c r="I13" s="50">
        <v>2300</v>
      </c>
      <c r="M13" s="12">
        <v>40037</v>
      </c>
      <c r="N13" s="98">
        <v>179397</v>
      </c>
    </row>
    <row r="14" spans="1:17" x14ac:dyDescent="0.4">
      <c r="A14" s="42"/>
      <c r="B14" s="49" t="s">
        <v>64</v>
      </c>
      <c r="C14" s="50">
        <v>1200</v>
      </c>
      <c r="D14" s="50">
        <v>1400</v>
      </c>
      <c r="E14" s="50">
        <v>1600</v>
      </c>
      <c r="F14" s="50">
        <v>1800</v>
      </c>
      <c r="G14" s="50">
        <v>2000</v>
      </c>
      <c r="H14" s="50">
        <v>2200</v>
      </c>
      <c r="I14" s="50">
        <v>2400</v>
      </c>
      <c r="M14" s="12">
        <v>40038</v>
      </c>
      <c r="N14" s="98">
        <v>130637</v>
      </c>
    </row>
    <row r="15" spans="1:17" x14ac:dyDescent="0.4">
      <c r="A15" s="42"/>
      <c r="B15" s="49" t="s">
        <v>65</v>
      </c>
      <c r="C15" s="50">
        <v>1300</v>
      </c>
      <c r="D15" s="50">
        <v>1500</v>
      </c>
      <c r="E15" s="50">
        <v>1700</v>
      </c>
      <c r="F15" s="50">
        <v>1900</v>
      </c>
      <c r="G15" s="50">
        <v>2100</v>
      </c>
      <c r="H15" s="50">
        <v>2300</v>
      </c>
      <c r="I15" s="50">
        <v>2500</v>
      </c>
      <c r="M15" s="12">
        <v>40039</v>
      </c>
      <c r="N15" s="98">
        <v>114000</v>
      </c>
    </row>
    <row r="16" spans="1:17" x14ac:dyDescent="0.4">
      <c r="M16" s="12">
        <v>40040</v>
      </c>
      <c r="N16" s="98">
        <v>147421</v>
      </c>
    </row>
    <row r="17" spans="13:14" x14ac:dyDescent="0.4">
      <c r="M17" s="12">
        <v>40041</v>
      </c>
      <c r="N17" s="98">
        <v>189652</v>
      </c>
    </row>
    <row r="18" spans="13:14" x14ac:dyDescent="0.4">
      <c r="M18" s="12">
        <v>40042</v>
      </c>
      <c r="N18" s="98">
        <v>197792</v>
      </c>
    </row>
    <row r="19" spans="13:14" x14ac:dyDescent="0.4">
      <c r="M19" s="12">
        <v>40043</v>
      </c>
      <c r="N19" s="98">
        <v>212093</v>
      </c>
    </row>
    <row r="20" spans="13:14" x14ac:dyDescent="0.4">
      <c r="M20" s="12">
        <v>40044</v>
      </c>
      <c r="N20" s="98">
        <v>112321</v>
      </c>
    </row>
    <row r="21" spans="13:14" x14ac:dyDescent="0.4">
      <c r="M21" s="12">
        <v>40045</v>
      </c>
      <c r="N21" s="98">
        <v>228008</v>
      </c>
    </row>
    <row r="22" spans="13:14" x14ac:dyDescent="0.4">
      <c r="M22" s="12">
        <v>40046</v>
      </c>
      <c r="N22" s="98">
        <v>193244</v>
      </c>
    </row>
    <row r="23" spans="13:14" x14ac:dyDescent="0.4">
      <c r="M23" s="12">
        <v>40047</v>
      </c>
      <c r="N23" s="98">
        <v>100009</v>
      </c>
    </row>
    <row r="24" spans="13:14" x14ac:dyDescent="0.4">
      <c r="M24" s="12">
        <v>40048</v>
      </c>
      <c r="N24" s="98">
        <v>226763</v>
      </c>
    </row>
  </sheetData>
  <phoneticPr fontId="4"/>
  <conditionalFormatting sqref="C7:I7">
    <cfRule type="expression" dxfId="2" priority="4" stopIfTrue="1">
      <formula>COLUMN(C7)-2=MATCH($B$2,$C$7:$I$7,0)</formula>
    </cfRule>
  </conditionalFormatting>
  <conditionalFormatting sqref="B8:B15">
    <cfRule type="expression" dxfId="1" priority="5" stopIfTrue="1">
      <formula>ROW(B8)-7=MATCH($B$1,$B$8:$B$15,0)</formula>
    </cfRule>
  </conditionalFormatting>
  <conditionalFormatting sqref="C8:I15">
    <cfRule type="expression" dxfId="0" priority="6" stopIfTrue="1">
      <formula>AND(ROW(C8)-7=MATCH($B$1,$B$8:$B$15,0),COLUMN(C8)-2=MATCH($B$2,$C$7:$I$7,0))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6F73F-2AF7-4397-A2A4-91A513F8CC6E}">
  <dimension ref="A1:I14"/>
  <sheetViews>
    <sheetView zoomScale="150" zoomScaleNormal="150" workbookViewId="0">
      <selection activeCell="E16" sqref="E16"/>
    </sheetView>
  </sheetViews>
  <sheetFormatPr defaultRowHeight="18.75" x14ac:dyDescent="0.4"/>
  <cols>
    <col min="1" max="1" width="11.75" bestFit="1" customWidth="1"/>
    <col min="13" max="14" width="12.125" customWidth="1"/>
    <col min="16" max="16" width="13.5" customWidth="1"/>
    <col min="17" max="17" width="13.75" customWidth="1"/>
  </cols>
  <sheetData>
    <row r="1" spans="1:9" x14ac:dyDescent="0.4">
      <c r="A1" s="43"/>
      <c r="B1" s="42" t="s">
        <v>142</v>
      </c>
      <c r="C1" s="42" t="s">
        <v>187</v>
      </c>
      <c r="D1" s="42"/>
      <c r="E1" s="42"/>
      <c r="F1" s="42"/>
      <c r="G1" s="42"/>
      <c r="H1" s="42"/>
      <c r="I1" s="42"/>
    </row>
    <row r="2" spans="1:9" x14ac:dyDescent="0.4">
      <c r="A2" s="96"/>
      <c r="B2" s="42" t="s">
        <v>143</v>
      </c>
      <c r="C2" s="42" t="s">
        <v>188</v>
      </c>
      <c r="D2" s="42"/>
      <c r="E2" s="42"/>
      <c r="F2" s="42"/>
      <c r="G2" s="42"/>
      <c r="H2" s="42"/>
      <c r="I2" s="42"/>
    </row>
    <row r="3" spans="1:9" x14ac:dyDescent="0.4">
      <c r="A3" s="45" t="s">
        <v>51</v>
      </c>
      <c r="B3" s="46"/>
      <c r="C3" s="47"/>
      <c r="D3" s="42"/>
      <c r="E3" s="42"/>
      <c r="F3" s="42"/>
      <c r="G3" s="42"/>
      <c r="H3" s="42"/>
      <c r="I3" s="42"/>
    </row>
    <row r="4" spans="1:9" x14ac:dyDescent="0.4">
      <c r="A4" s="42"/>
      <c r="B4" s="42"/>
      <c r="C4" s="42"/>
      <c r="D4" s="42"/>
      <c r="E4" s="42"/>
      <c r="F4" s="42"/>
      <c r="G4" s="42"/>
      <c r="H4" s="42"/>
      <c r="I4" s="42"/>
    </row>
    <row r="5" spans="1:9" x14ac:dyDescent="0.4">
      <c r="A5" s="42"/>
      <c r="B5" s="42"/>
      <c r="C5" s="42"/>
      <c r="D5" s="42"/>
      <c r="E5" s="42"/>
      <c r="F5" s="42"/>
      <c r="G5" s="42"/>
      <c r="H5" s="42"/>
      <c r="I5" s="42"/>
    </row>
    <row r="6" spans="1:9" ht="25.5" x14ac:dyDescent="0.4">
      <c r="A6" s="42"/>
      <c r="B6" s="48" t="s">
        <v>52</v>
      </c>
      <c r="C6" s="49" t="s">
        <v>53</v>
      </c>
      <c r="D6" s="49" t="s">
        <v>54</v>
      </c>
      <c r="E6" s="49" t="s">
        <v>55</v>
      </c>
      <c r="F6" s="49" t="s">
        <v>56</v>
      </c>
      <c r="G6" s="49" t="s">
        <v>57</v>
      </c>
      <c r="H6" s="49" t="s">
        <v>58</v>
      </c>
      <c r="I6" s="49" t="s">
        <v>50</v>
      </c>
    </row>
    <row r="7" spans="1:9" x14ac:dyDescent="0.4">
      <c r="A7" s="42"/>
      <c r="B7" s="49" t="s">
        <v>59</v>
      </c>
      <c r="C7" s="42">
        <v>600</v>
      </c>
      <c r="D7" s="42">
        <v>800</v>
      </c>
      <c r="E7" s="50">
        <v>1000</v>
      </c>
      <c r="F7" s="50">
        <v>1200</v>
      </c>
      <c r="G7" s="50">
        <v>1400</v>
      </c>
      <c r="H7" s="50">
        <v>1600</v>
      </c>
      <c r="I7" s="50">
        <v>1700</v>
      </c>
    </row>
    <row r="8" spans="1:9" x14ac:dyDescent="0.4">
      <c r="A8" s="42"/>
      <c r="B8" s="49" t="s">
        <v>49</v>
      </c>
      <c r="C8" s="42">
        <v>700</v>
      </c>
      <c r="D8" s="42">
        <v>900</v>
      </c>
      <c r="E8" s="50">
        <v>1100</v>
      </c>
      <c r="F8" s="50">
        <v>1300</v>
      </c>
      <c r="G8" s="50">
        <v>1500</v>
      </c>
      <c r="H8" s="50">
        <v>1700</v>
      </c>
      <c r="I8" s="50">
        <v>1900</v>
      </c>
    </row>
    <row r="9" spans="1:9" x14ac:dyDescent="0.4">
      <c r="A9" s="42"/>
      <c r="B9" s="49" t="s">
        <v>60</v>
      </c>
      <c r="C9" s="42">
        <v>800</v>
      </c>
      <c r="D9" s="50">
        <v>1000</v>
      </c>
      <c r="E9" s="50">
        <v>1200</v>
      </c>
      <c r="F9" s="50">
        <v>1400</v>
      </c>
      <c r="G9" s="50">
        <v>1600</v>
      </c>
      <c r="H9" s="50">
        <v>1800</v>
      </c>
      <c r="I9" s="50">
        <v>2000</v>
      </c>
    </row>
    <row r="10" spans="1:9" x14ac:dyDescent="0.4">
      <c r="A10" s="42"/>
      <c r="B10" s="49" t="s">
        <v>61</v>
      </c>
      <c r="C10" s="42">
        <v>900</v>
      </c>
      <c r="D10" s="50">
        <v>1100</v>
      </c>
      <c r="E10" s="50">
        <v>1300</v>
      </c>
      <c r="F10" s="50">
        <v>1500</v>
      </c>
      <c r="G10" s="50">
        <v>1700</v>
      </c>
      <c r="H10" s="50">
        <v>1900</v>
      </c>
      <c r="I10" s="50">
        <v>2100</v>
      </c>
    </row>
    <row r="11" spans="1:9" x14ac:dyDescent="0.4">
      <c r="A11" s="42"/>
      <c r="B11" s="49" t="s">
        <v>62</v>
      </c>
      <c r="C11" s="50">
        <v>1000</v>
      </c>
      <c r="D11" s="50">
        <v>1200</v>
      </c>
      <c r="E11" s="50">
        <v>1400</v>
      </c>
      <c r="F11" s="50">
        <v>1600</v>
      </c>
      <c r="G11" s="50">
        <v>1800</v>
      </c>
      <c r="H11" s="50">
        <v>2000</v>
      </c>
      <c r="I11" s="50">
        <v>2200</v>
      </c>
    </row>
    <row r="12" spans="1:9" x14ac:dyDescent="0.4">
      <c r="A12" s="42"/>
      <c r="B12" s="49" t="s">
        <v>63</v>
      </c>
      <c r="C12" s="50">
        <v>1100</v>
      </c>
      <c r="D12" s="50">
        <v>1300</v>
      </c>
      <c r="E12" s="50">
        <v>1500</v>
      </c>
      <c r="F12" s="50">
        <v>1700</v>
      </c>
      <c r="G12" s="50">
        <v>1900</v>
      </c>
      <c r="H12" s="50">
        <v>2100</v>
      </c>
      <c r="I12" s="50">
        <v>2300</v>
      </c>
    </row>
    <row r="13" spans="1:9" x14ac:dyDescent="0.4">
      <c r="A13" s="42"/>
      <c r="B13" s="49" t="s">
        <v>64</v>
      </c>
      <c r="C13" s="50">
        <v>1200</v>
      </c>
      <c r="D13" s="50">
        <v>1400</v>
      </c>
      <c r="E13" s="50">
        <v>1600</v>
      </c>
      <c r="F13" s="50">
        <v>1800</v>
      </c>
      <c r="G13" s="50">
        <v>2000</v>
      </c>
      <c r="H13" s="50">
        <v>2200</v>
      </c>
      <c r="I13" s="50">
        <v>2400</v>
      </c>
    </row>
    <row r="14" spans="1:9" x14ac:dyDescent="0.4">
      <c r="A14" s="42"/>
      <c r="B14" s="49" t="s">
        <v>65</v>
      </c>
      <c r="C14" s="50">
        <v>1300</v>
      </c>
      <c r="D14" s="50">
        <v>1500</v>
      </c>
      <c r="E14" s="50">
        <v>1700</v>
      </c>
      <c r="F14" s="50">
        <v>1900</v>
      </c>
      <c r="G14" s="50">
        <v>2100</v>
      </c>
      <c r="H14" s="50">
        <v>2300</v>
      </c>
      <c r="I14" s="50">
        <v>2500</v>
      </c>
    </row>
  </sheetData>
  <phoneticPr fontId="4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D9546-6781-4CC4-A62D-374044E08872}">
  <dimension ref="A1:B8"/>
  <sheetViews>
    <sheetView zoomScale="300" zoomScaleNormal="300" workbookViewId="0">
      <selection activeCell="C10" sqref="C10"/>
    </sheetView>
  </sheetViews>
  <sheetFormatPr defaultRowHeight="18.75" x14ac:dyDescent="0.4"/>
  <sheetData>
    <row r="1" spans="1:2" x14ac:dyDescent="0.4">
      <c r="A1">
        <v>1</v>
      </c>
      <c r="B1" s="92"/>
    </row>
    <row r="2" spans="1:2" x14ac:dyDescent="0.4">
      <c r="A2" t="s">
        <v>141</v>
      </c>
    </row>
    <row r="3" spans="1:2" x14ac:dyDescent="0.4">
      <c r="A3" t="s">
        <v>189</v>
      </c>
    </row>
    <row r="8" spans="1:2" x14ac:dyDescent="0.4">
      <c r="B8" s="88"/>
    </row>
  </sheetData>
  <phoneticPr fontId="4"/>
  <dataValidations count="1">
    <dataValidation imeMode="off" allowBlank="1" showInputMessage="1" showErrorMessage="1" sqref="A1" xr:uid="{F6C7DD69-DFE8-4061-A040-233122C76D1D}"/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A254A-1BC9-4AEA-9409-40FB26CC77BF}">
  <dimension ref="A1:F24"/>
  <sheetViews>
    <sheetView topLeftCell="A7" zoomScale="130" zoomScaleNormal="130" workbookViewId="0">
      <selection activeCell="F23" sqref="F23"/>
    </sheetView>
  </sheetViews>
  <sheetFormatPr defaultRowHeight="18.75" x14ac:dyDescent="0.4"/>
  <cols>
    <col min="1" max="1" width="2.625" customWidth="1"/>
    <col min="2" max="2" width="10"/>
    <col min="3" max="3" width="24.875" customWidth="1"/>
    <col min="4" max="4" width="14.375" customWidth="1"/>
    <col min="5" max="5" width="9.875" customWidth="1"/>
    <col min="6" max="6" width="18.875" customWidth="1"/>
  </cols>
  <sheetData>
    <row r="1" spans="1:6" x14ac:dyDescent="0.4">
      <c r="A1" s="16"/>
      <c r="B1" s="16"/>
      <c r="C1" s="16"/>
      <c r="D1" s="16"/>
      <c r="E1" s="17" t="s">
        <v>25</v>
      </c>
      <c r="F1" s="18" t="str">
        <f>DATESTRING(C6)</f>
        <v>令和04年01月01日</v>
      </c>
    </row>
    <row r="2" spans="1:6" ht="22.5" x14ac:dyDescent="0.4">
      <c r="A2" s="16"/>
      <c r="B2" s="109" t="s">
        <v>26</v>
      </c>
      <c r="C2" s="109"/>
      <c r="D2" s="109"/>
      <c r="E2" s="109"/>
      <c r="F2" s="109"/>
    </row>
    <row r="3" spans="1:6" ht="20.25" customHeight="1" x14ac:dyDescent="0.4">
      <c r="A3" s="16"/>
      <c r="B3" s="16"/>
      <c r="C3" s="16"/>
      <c r="D3" s="16"/>
      <c r="E3" s="16"/>
      <c r="F3" s="16"/>
    </row>
    <row r="4" spans="1:6" ht="20.25" customHeight="1" x14ac:dyDescent="0.4">
      <c r="A4" s="16"/>
      <c r="B4" s="19" t="s">
        <v>27</v>
      </c>
      <c r="C4" s="16"/>
      <c r="D4" s="16"/>
      <c r="E4" s="16"/>
      <c r="F4" s="16"/>
    </row>
    <row r="5" spans="1:6" ht="20.25" customHeight="1" thickBot="1" x14ac:dyDescent="0.45">
      <c r="A5" s="16"/>
      <c r="B5" s="16"/>
      <c r="C5" s="16"/>
      <c r="D5" s="16"/>
      <c r="E5" s="16"/>
      <c r="F5" s="20"/>
    </row>
    <row r="6" spans="1:6" ht="20.25" customHeight="1" thickTop="1" x14ac:dyDescent="0.4">
      <c r="A6" s="16"/>
      <c r="B6" s="21" t="s">
        <v>28</v>
      </c>
      <c r="C6" s="22">
        <v>44562</v>
      </c>
      <c r="D6" s="16"/>
      <c r="E6" s="16"/>
      <c r="F6" s="23"/>
    </row>
    <row r="7" spans="1:6" ht="19.5" thickBot="1" x14ac:dyDescent="0.45">
      <c r="A7" s="16"/>
      <c r="B7" s="24" t="s">
        <v>29</v>
      </c>
      <c r="C7" s="25">
        <f>WORKDAY(C6,10,[1]休業日!B4:B53)</f>
        <v>44578</v>
      </c>
      <c r="D7" s="110" t="s">
        <v>30</v>
      </c>
      <c r="E7" s="111"/>
      <c r="F7" s="111"/>
    </row>
    <row r="8" spans="1:6" ht="20.25" thickTop="1" thickBot="1" x14ac:dyDescent="0.45">
      <c r="A8" s="16"/>
      <c r="B8" s="24" t="s">
        <v>31</v>
      </c>
      <c r="C8" s="25"/>
      <c r="D8" s="26" t="s">
        <v>32</v>
      </c>
      <c r="E8" s="16"/>
      <c r="F8" s="16"/>
    </row>
    <row r="9" spans="1:6" ht="20.25" thickTop="1" thickBot="1" x14ac:dyDescent="0.45">
      <c r="A9" s="16"/>
      <c r="B9" s="16" t="s">
        <v>33</v>
      </c>
      <c r="C9" s="16"/>
      <c r="D9" s="16"/>
      <c r="E9" s="16"/>
      <c r="F9" s="16"/>
    </row>
    <row r="10" spans="1:6" ht="19.5" thickTop="1" x14ac:dyDescent="0.4">
      <c r="A10" s="16"/>
      <c r="B10" s="21" t="s">
        <v>34</v>
      </c>
      <c r="C10" s="27" t="s">
        <v>35</v>
      </c>
      <c r="D10" s="27" t="s">
        <v>36</v>
      </c>
      <c r="E10" s="27" t="s">
        <v>37</v>
      </c>
      <c r="F10" s="28" t="s">
        <v>38</v>
      </c>
    </row>
    <row r="11" spans="1:6" x14ac:dyDescent="0.4">
      <c r="A11" s="16"/>
      <c r="B11" s="29">
        <v>1001</v>
      </c>
      <c r="C11" s="30" t="s">
        <v>39</v>
      </c>
      <c r="D11" s="31">
        <v>138000</v>
      </c>
      <c r="E11" s="31">
        <v>5</v>
      </c>
      <c r="F11" s="32">
        <f>D11*E11</f>
        <v>690000</v>
      </c>
    </row>
    <row r="12" spans="1:6" x14ac:dyDescent="0.4">
      <c r="A12" s="16"/>
      <c r="B12" s="29">
        <v>1002</v>
      </c>
      <c r="C12" s="30" t="s">
        <v>40</v>
      </c>
      <c r="D12" s="31">
        <v>115000</v>
      </c>
      <c r="E12" s="31">
        <v>5</v>
      </c>
      <c r="F12" s="32">
        <f>D12*E12</f>
        <v>575000</v>
      </c>
    </row>
    <row r="13" spans="1:6" x14ac:dyDescent="0.4">
      <c r="A13" s="16"/>
      <c r="B13" s="29">
        <v>1003</v>
      </c>
      <c r="C13" s="30" t="s">
        <v>41</v>
      </c>
      <c r="D13" s="31">
        <v>25600</v>
      </c>
      <c r="E13" s="31">
        <v>3</v>
      </c>
      <c r="F13" s="32">
        <f>D13*E13</f>
        <v>76800</v>
      </c>
    </row>
    <row r="14" spans="1:6" x14ac:dyDescent="0.4">
      <c r="A14" s="16"/>
      <c r="B14" s="29">
        <v>1004</v>
      </c>
      <c r="C14" s="30" t="s">
        <v>42</v>
      </c>
      <c r="D14" s="31">
        <v>9800</v>
      </c>
      <c r="E14" s="31">
        <v>5</v>
      </c>
      <c r="F14" s="32">
        <f>D14*E14</f>
        <v>49000</v>
      </c>
    </row>
    <row r="15" spans="1:6" ht="19.5" thickBot="1" x14ac:dyDescent="0.45">
      <c r="A15" s="16"/>
      <c r="B15" s="33">
        <v>1005</v>
      </c>
      <c r="C15" s="34" t="s">
        <v>43</v>
      </c>
      <c r="D15" s="31">
        <v>9800</v>
      </c>
      <c r="E15" s="31">
        <v>3</v>
      </c>
      <c r="F15" s="32">
        <f>D15*E15</f>
        <v>29400</v>
      </c>
    </row>
    <row r="16" spans="1:6" ht="19.5" thickTop="1" x14ac:dyDescent="0.4">
      <c r="A16" s="16"/>
      <c r="B16" s="16"/>
      <c r="C16" s="16"/>
      <c r="D16" s="35" t="s">
        <v>44</v>
      </c>
      <c r="E16" s="36"/>
      <c r="F16" s="32">
        <f>SUM(F11:F15)</f>
        <v>1420200</v>
      </c>
    </row>
    <row r="17" spans="1:6" x14ac:dyDescent="0.4">
      <c r="A17" s="16"/>
      <c r="B17" s="16"/>
      <c r="C17" s="16"/>
      <c r="D17" s="35" t="s">
        <v>45</v>
      </c>
      <c r="E17" s="37">
        <v>0.1</v>
      </c>
      <c r="F17" s="32">
        <f>F16*E17</f>
        <v>142020</v>
      </c>
    </row>
    <row r="18" spans="1:6" ht="19.5" thickBot="1" x14ac:dyDescent="0.45">
      <c r="A18" s="16"/>
      <c r="B18" s="16"/>
      <c r="C18" s="16"/>
      <c r="D18" s="38" t="s">
        <v>46</v>
      </c>
      <c r="E18" s="39"/>
      <c r="F18" s="40">
        <f>SUM(F16:F17)</f>
        <v>1562220</v>
      </c>
    </row>
    <row r="19" spans="1:6" ht="19.5" thickTop="1" x14ac:dyDescent="0.4"/>
    <row r="22" spans="1:6" x14ac:dyDescent="0.4">
      <c r="B22">
        <v>2022</v>
      </c>
    </row>
    <row r="23" spans="1:6" x14ac:dyDescent="0.4">
      <c r="B23">
        <v>1</v>
      </c>
      <c r="C23" s="41"/>
    </row>
    <row r="24" spans="1:6" x14ac:dyDescent="0.4">
      <c r="B24">
        <v>10</v>
      </c>
      <c r="C24" s="41">
        <f>DATE(B22,B23,B24)</f>
        <v>44571</v>
      </c>
    </row>
  </sheetData>
  <mergeCells count="2">
    <mergeCell ref="B2:F2"/>
    <mergeCell ref="D7:F7"/>
  </mergeCells>
  <phoneticPr fontId="4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CB618-8D0D-40C4-81C2-670443E208C0}">
  <dimension ref="B1:G15"/>
  <sheetViews>
    <sheetView zoomScale="130" zoomScaleNormal="130" workbookViewId="0">
      <selection activeCell="L21" sqref="L21"/>
    </sheetView>
  </sheetViews>
  <sheetFormatPr defaultRowHeight="18.75" x14ac:dyDescent="0.4"/>
  <cols>
    <col min="2" max="2" width="15.375" customWidth="1"/>
    <col min="3" max="3" width="24.125" customWidth="1"/>
  </cols>
  <sheetData>
    <row r="1" spans="2:7" x14ac:dyDescent="0.4">
      <c r="B1" s="52" t="s">
        <v>47</v>
      </c>
      <c r="C1" s="51">
        <v>44689</v>
      </c>
      <c r="E1" t="s">
        <v>144</v>
      </c>
    </row>
    <row r="2" spans="2:7" x14ac:dyDescent="0.4">
      <c r="B2" s="53" t="s">
        <v>48</v>
      </c>
      <c r="C2" s="15"/>
      <c r="E2" t="s">
        <v>145</v>
      </c>
    </row>
    <row r="6" spans="2:7" x14ac:dyDescent="0.4">
      <c r="C6" s="41"/>
    </row>
    <row r="11" spans="2:7" x14ac:dyDescent="0.4">
      <c r="B11" s="90">
        <v>44563</v>
      </c>
      <c r="C11" s="15"/>
    </row>
    <row r="12" spans="2:7" x14ac:dyDescent="0.4">
      <c r="B12" s="90">
        <v>44593</v>
      </c>
      <c r="C12" s="15"/>
      <c r="E12" t="s">
        <v>148</v>
      </c>
    </row>
    <row r="13" spans="2:7" x14ac:dyDescent="0.4">
      <c r="B13" s="90">
        <v>44620</v>
      </c>
      <c r="C13" s="15"/>
      <c r="E13" t="s">
        <v>149</v>
      </c>
    </row>
    <row r="14" spans="2:7" x14ac:dyDescent="0.4">
      <c r="B14" s="90">
        <v>44645</v>
      </c>
      <c r="C14" s="15"/>
    </row>
    <row r="15" spans="2:7" x14ac:dyDescent="0.4">
      <c r="B15" s="90">
        <v>44671</v>
      </c>
      <c r="C15" s="15"/>
      <c r="E15" s="91" t="s">
        <v>146</v>
      </c>
      <c r="F15" s="89"/>
      <c r="G15" s="89" t="s">
        <v>147</v>
      </c>
    </row>
  </sheetData>
  <phoneticPr fontId="4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A2914-ED08-426D-B462-C19CCD7AC79F}">
  <dimension ref="A1:C51"/>
  <sheetViews>
    <sheetView showGridLines="0" topLeftCell="A13" workbookViewId="0">
      <selection activeCell="C36" sqref="C36"/>
    </sheetView>
  </sheetViews>
  <sheetFormatPr defaultColWidth="10.625" defaultRowHeight="18.75" x14ac:dyDescent="0.4"/>
  <cols>
    <col min="1" max="1" width="27" customWidth="1"/>
    <col min="2" max="3" width="17.25" customWidth="1"/>
  </cols>
  <sheetData>
    <row r="1" spans="1:3" ht="24" x14ac:dyDescent="0.4">
      <c r="A1" s="93" t="s">
        <v>184</v>
      </c>
      <c r="B1" s="93" t="s">
        <v>185</v>
      </c>
      <c r="C1" s="93" t="s">
        <v>186</v>
      </c>
    </row>
    <row r="2" spans="1:3" ht="24" x14ac:dyDescent="0.4">
      <c r="A2" s="95" t="s">
        <v>190</v>
      </c>
      <c r="B2" s="94"/>
      <c r="C2" s="94"/>
    </row>
    <row r="3" spans="1:3" ht="24" x14ac:dyDescent="0.4">
      <c r="A3" s="95" t="s">
        <v>89</v>
      </c>
      <c r="B3" s="94"/>
      <c r="C3" s="94"/>
    </row>
    <row r="4" spans="1:3" ht="24" x14ac:dyDescent="0.4">
      <c r="A4" s="95" t="s">
        <v>99</v>
      </c>
      <c r="B4" s="94"/>
      <c r="C4" s="94"/>
    </row>
    <row r="5" spans="1:3" ht="24" x14ac:dyDescent="0.4">
      <c r="A5" s="95" t="s">
        <v>103</v>
      </c>
      <c r="B5" s="94"/>
      <c r="C5" s="94"/>
    </row>
    <row r="6" spans="1:3" ht="24" x14ac:dyDescent="0.4">
      <c r="A6" s="95" t="s">
        <v>107</v>
      </c>
      <c r="B6" s="94"/>
      <c r="C6" s="94"/>
    </row>
    <row r="7" spans="1:3" ht="24" x14ac:dyDescent="0.4">
      <c r="A7" s="95" t="s">
        <v>150</v>
      </c>
      <c r="B7" s="94"/>
      <c r="C7" s="94"/>
    </row>
    <row r="8" spans="1:3" ht="24" x14ac:dyDescent="0.4">
      <c r="A8" s="95" t="s">
        <v>113</v>
      </c>
      <c r="B8" s="94"/>
      <c r="C8" s="94"/>
    </row>
    <row r="9" spans="1:3" ht="24" x14ac:dyDescent="0.4">
      <c r="A9" s="95" t="s">
        <v>116</v>
      </c>
      <c r="B9" s="94"/>
      <c r="C9" s="94"/>
    </row>
    <row r="10" spans="1:3" ht="24" x14ac:dyDescent="0.4">
      <c r="A10" s="95" t="s">
        <v>151</v>
      </c>
      <c r="B10" s="94"/>
      <c r="C10" s="94"/>
    </row>
    <row r="11" spans="1:3" ht="24" x14ac:dyDescent="0.4">
      <c r="A11" s="95" t="s">
        <v>191</v>
      </c>
      <c r="B11" s="94"/>
      <c r="C11" s="94"/>
    </row>
    <row r="12" spans="1:3" ht="24" x14ac:dyDescent="0.4">
      <c r="A12" s="95" t="s">
        <v>119</v>
      </c>
      <c r="B12" s="94"/>
      <c r="C12" s="94"/>
    </row>
    <row r="13" spans="1:3" ht="24" x14ac:dyDescent="0.4">
      <c r="A13" s="95" t="s">
        <v>122</v>
      </c>
      <c r="B13" s="94"/>
      <c r="C13" s="94"/>
    </row>
    <row r="14" spans="1:3" ht="24" x14ac:dyDescent="0.4">
      <c r="A14" s="95" t="s">
        <v>126</v>
      </c>
      <c r="B14" s="94"/>
      <c r="C14" s="94"/>
    </row>
    <row r="15" spans="1:3" ht="24" x14ac:dyDescent="0.4">
      <c r="A15" s="95" t="s">
        <v>129</v>
      </c>
      <c r="B15" s="94"/>
      <c r="C15" s="94"/>
    </row>
    <row r="16" spans="1:3" ht="24" x14ac:dyDescent="0.4">
      <c r="A16" s="95" t="s">
        <v>132</v>
      </c>
      <c r="B16" s="94"/>
      <c r="C16" s="94"/>
    </row>
    <row r="17" spans="1:3" ht="24" x14ac:dyDescent="0.4">
      <c r="A17" s="95" t="s">
        <v>136</v>
      </c>
      <c r="B17" s="94"/>
      <c r="C17" s="94"/>
    </row>
    <row r="18" spans="1:3" ht="24" x14ac:dyDescent="0.4">
      <c r="A18" s="95" t="s">
        <v>152</v>
      </c>
      <c r="B18" s="94"/>
      <c r="C18" s="94"/>
    </row>
    <row r="19" spans="1:3" ht="24" x14ac:dyDescent="0.4">
      <c r="A19" s="95" t="s">
        <v>153</v>
      </c>
      <c r="B19" s="94"/>
      <c r="C19" s="94"/>
    </row>
    <row r="20" spans="1:3" ht="24" x14ac:dyDescent="0.4">
      <c r="A20" s="95" t="s">
        <v>154</v>
      </c>
      <c r="B20" s="94"/>
      <c r="C20" s="94"/>
    </row>
    <row r="21" spans="1:3" ht="24" x14ac:dyDescent="0.4">
      <c r="A21" s="95" t="s">
        <v>192</v>
      </c>
      <c r="B21" s="94"/>
      <c r="C21" s="94"/>
    </row>
    <row r="22" spans="1:3" ht="24" x14ac:dyDescent="0.4">
      <c r="A22" s="95" t="s">
        <v>155</v>
      </c>
      <c r="B22" s="94"/>
      <c r="C22" s="94"/>
    </row>
    <row r="23" spans="1:3" ht="24" x14ac:dyDescent="0.4">
      <c r="A23" s="95" t="s">
        <v>156</v>
      </c>
      <c r="B23" s="94"/>
      <c r="C23" s="94"/>
    </row>
    <row r="24" spans="1:3" ht="24" x14ac:dyDescent="0.4">
      <c r="A24" s="95" t="s">
        <v>157</v>
      </c>
      <c r="B24" s="94"/>
      <c r="C24" s="94"/>
    </row>
    <row r="25" spans="1:3" ht="24" x14ac:dyDescent="0.4">
      <c r="A25" s="95" t="s">
        <v>158</v>
      </c>
      <c r="B25" s="94"/>
      <c r="C25" s="94"/>
    </row>
    <row r="26" spans="1:3" ht="24" x14ac:dyDescent="0.4">
      <c r="A26" s="95" t="s">
        <v>159</v>
      </c>
      <c r="B26" s="94"/>
      <c r="C26" s="94"/>
    </row>
    <row r="27" spans="1:3" ht="24" x14ac:dyDescent="0.4">
      <c r="A27" s="95" t="s">
        <v>160</v>
      </c>
      <c r="B27" s="94"/>
      <c r="C27" s="94"/>
    </row>
    <row r="28" spans="1:3" ht="24" x14ac:dyDescent="0.4">
      <c r="A28" s="95" t="s">
        <v>161</v>
      </c>
      <c r="B28" s="94"/>
      <c r="C28" s="94"/>
    </row>
    <row r="29" spans="1:3" ht="24" x14ac:dyDescent="0.4">
      <c r="A29" s="95" t="s">
        <v>162</v>
      </c>
      <c r="B29" s="94"/>
      <c r="C29" s="94"/>
    </row>
    <row r="30" spans="1:3" ht="24" x14ac:dyDescent="0.4">
      <c r="A30" s="95" t="s">
        <v>163</v>
      </c>
      <c r="B30" s="94"/>
      <c r="C30" s="94"/>
    </row>
    <row r="31" spans="1:3" ht="24" x14ac:dyDescent="0.4">
      <c r="A31" s="95" t="s">
        <v>164</v>
      </c>
      <c r="B31" s="94"/>
      <c r="C31" s="94"/>
    </row>
    <row r="32" spans="1:3" ht="24" x14ac:dyDescent="0.4">
      <c r="A32" s="95" t="s">
        <v>165</v>
      </c>
      <c r="B32" s="94"/>
      <c r="C32" s="94"/>
    </row>
    <row r="33" spans="1:3" ht="24" x14ac:dyDescent="0.4">
      <c r="A33" s="95" t="s">
        <v>166</v>
      </c>
      <c r="B33" s="94"/>
      <c r="C33" s="94"/>
    </row>
    <row r="34" spans="1:3" ht="24" x14ac:dyDescent="0.4">
      <c r="A34" s="95" t="s">
        <v>193</v>
      </c>
      <c r="B34" s="94"/>
      <c r="C34" s="94"/>
    </row>
    <row r="35" spans="1:3" ht="24" x14ac:dyDescent="0.4">
      <c r="A35" s="95" t="s">
        <v>167</v>
      </c>
      <c r="B35" s="94"/>
      <c r="C35" s="94"/>
    </row>
    <row r="36" spans="1:3" ht="24" x14ac:dyDescent="0.4">
      <c r="A36" s="95" t="s">
        <v>168</v>
      </c>
      <c r="B36" s="94"/>
      <c r="C36" s="94"/>
    </row>
    <row r="37" spans="1:3" ht="24" x14ac:dyDescent="0.4">
      <c r="A37" s="95" t="s">
        <v>169</v>
      </c>
      <c r="B37" s="94"/>
      <c r="C37" s="94"/>
    </row>
    <row r="38" spans="1:3" ht="24" x14ac:dyDescent="0.4">
      <c r="A38" s="95" t="s">
        <v>170</v>
      </c>
      <c r="B38" s="94"/>
      <c r="C38" s="94"/>
    </row>
    <row r="39" spans="1:3" ht="24" x14ac:dyDescent="0.4">
      <c r="A39" s="95" t="s">
        <v>171</v>
      </c>
      <c r="B39" s="94"/>
      <c r="C39" s="94"/>
    </row>
    <row r="40" spans="1:3" ht="24" x14ac:dyDescent="0.4">
      <c r="A40" s="95" t="s">
        <v>172</v>
      </c>
      <c r="B40" s="94"/>
      <c r="C40" s="94"/>
    </row>
    <row r="41" spans="1:3" ht="24" x14ac:dyDescent="0.4">
      <c r="A41" s="95" t="s">
        <v>173</v>
      </c>
      <c r="B41" s="94"/>
      <c r="C41" s="94"/>
    </row>
    <row r="42" spans="1:3" ht="24" x14ac:dyDescent="0.4">
      <c r="A42" s="95" t="s">
        <v>174</v>
      </c>
      <c r="B42" s="94"/>
      <c r="C42" s="94"/>
    </row>
    <row r="43" spans="1:3" ht="24" x14ac:dyDescent="0.4">
      <c r="A43" s="95" t="s">
        <v>175</v>
      </c>
      <c r="B43" s="94"/>
      <c r="C43" s="94"/>
    </row>
    <row r="44" spans="1:3" ht="24" x14ac:dyDescent="0.4">
      <c r="A44" s="95" t="s">
        <v>176</v>
      </c>
      <c r="B44" s="94"/>
      <c r="C44" s="94"/>
    </row>
    <row r="45" spans="1:3" ht="24" x14ac:dyDescent="0.4">
      <c r="A45" s="95" t="s">
        <v>177</v>
      </c>
      <c r="B45" s="94"/>
      <c r="C45" s="94"/>
    </row>
    <row r="46" spans="1:3" ht="24" x14ac:dyDescent="0.4">
      <c r="A46" s="95" t="s">
        <v>178</v>
      </c>
      <c r="B46" s="94"/>
      <c r="C46" s="94"/>
    </row>
    <row r="47" spans="1:3" ht="24" x14ac:dyDescent="0.4">
      <c r="A47" s="95" t="s">
        <v>179</v>
      </c>
      <c r="B47" s="94"/>
      <c r="C47" s="94"/>
    </row>
    <row r="48" spans="1:3" ht="24" x14ac:dyDescent="0.4">
      <c r="A48" s="95" t="s">
        <v>180</v>
      </c>
      <c r="B48" s="94"/>
      <c r="C48" s="94"/>
    </row>
    <row r="49" spans="1:3" ht="24" x14ac:dyDescent="0.4">
      <c r="A49" s="95" t="s">
        <v>181</v>
      </c>
      <c r="B49" s="94"/>
      <c r="C49" s="94"/>
    </row>
    <row r="50" spans="1:3" ht="24" x14ac:dyDescent="0.4">
      <c r="A50" s="95" t="s">
        <v>182</v>
      </c>
      <c r="B50" s="94"/>
      <c r="C50" s="94"/>
    </row>
    <row r="51" spans="1:3" ht="24" x14ac:dyDescent="0.4">
      <c r="A51" s="95" t="s">
        <v>183</v>
      </c>
      <c r="B51" s="94"/>
      <c r="C51" s="94"/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SUM</vt:lpstr>
      <vt:lpstr>IF</vt:lpstr>
      <vt:lpstr>LOOKUP</vt:lpstr>
      <vt:lpstr>VLOOKUP</vt:lpstr>
      <vt:lpstr>INDEX</vt:lpstr>
      <vt:lpstr>INDEXMATCH</vt:lpstr>
      <vt:lpstr>CHOOSE</vt:lpstr>
      <vt:lpstr>DATE</vt:lpstr>
      <vt:lpstr>DAYS</vt:lpstr>
      <vt:lpstr>FIND FINFB</vt:lpstr>
    </vt:vector>
  </TitlesOfParts>
  <Manager>いなわくTV</Manager>
  <Company>リバーアイランドプランニング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マイクロソフトで読まれている関数Top10</dc:title>
  <dc:creator>川島玲子</dc:creator>
  <cp:lastModifiedBy>川島玲子</cp:lastModifiedBy>
  <dcterms:created xsi:type="dcterms:W3CDTF">2022-01-06T01:57:28Z</dcterms:created>
  <dcterms:modified xsi:type="dcterms:W3CDTF">2022-01-11T08:27:20Z</dcterms:modified>
</cp:coreProperties>
</file>